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Anton\Projects\! 2024\! Технофест\"/>
    </mc:Choice>
  </mc:AlternateContent>
  <xr:revisionPtr revIDLastSave="0" documentId="13_ncr:1_{952B32CB-7BE2-408E-A725-5AB0A65B62FC}" xr6:coauthVersionLast="45" xr6:coauthVersionMax="45" xr10:uidLastSave="{00000000-0000-0000-0000-000000000000}"/>
  <bookViews>
    <workbookView xWindow="28680" yWindow="-120" windowWidth="29040" windowHeight="15840" activeTab="5" xr2:uid="{00000000-000D-0000-FFFF-FFFF00000000}"/>
  </bookViews>
  <sheets>
    <sheet name="ПО отбор" sheetId="6" r:id="rId1"/>
    <sheet name="ПО Финал" sheetId="7" r:id="rId2"/>
    <sheet name="Лига 2 кг. Автономка" sheetId="17" r:id="rId3"/>
    <sheet name="ЛБР" sheetId="20" r:id="rId4"/>
    <sheet name="ФВ" sheetId="23" r:id="rId5"/>
    <sheet name="Лего Дистанционка" sheetId="27" r:id="rId6"/>
    <sheet name="Лего Автономка" sheetId="28" r:id="rId7"/>
    <sheet name="ДР мини" sheetId="30" r:id="rId8"/>
    <sheet name="ДР" sheetId="3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30" roundtripDataChecksum="YYvcaAYvKfH5Z5aPkg3Zu/q2Nqcc8/5/pILoNPiG5qo="/>
    </ext>
  </extLst>
</workbook>
</file>

<file path=xl/calcChain.xml><?xml version="1.0" encoding="utf-8"?>
<calcChain xmlns="http://schemas.openxmlformats.org/spreadsheetml/2006/main">
  <c r="A13" i="31" l="1"/>
  <c r="A12" i="31"/>
  <c r="A11" i="31"/>
  <c r="A10" i="31"/>
  <c r="A9" i="31"/>
  <c r="A8" i="31"/>
  <c r="A7" i="31"/>
  <c r="A6" i="31"/>
  <c r="A5" i="31"/>
  <c r="A4" i="31"/>
  <c r="A3" i="31"/>
  <c r="A73" i="30"/>
  <c r="A72" i="30"/>
  <c r="A71" i="30"/>
  <c r="A70" i="30"/>
  <c r="A69" i="30"/>
  <c r="A68" i="30"/>
  <c r="A67" i="30"/>
  <c r="A66" i="30"/>
  <c r="A65" i="30"/>
  <c r="A64" i="30"/>
  <c r="A63" i="30"/>
  <c r="A62" i="30"/>
  <c r="A61" i="30"/>
  <c r="A60" i="30"/>
  <c r="A59" i="30"/>
  <c r="A58" i="30"/>
  <c r="A57" i="30"/>
  <c r="A56" i="30"/>
  <c r="A55" i="30"/>
  <c r="A54" i="30"/>
  <c r="A53" i="30"/>
  <c r="A52" i="30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A4" i="30"/>
  <c r="A3" i="30"/>
  <c r="P26" i="28" l="1"/>
  <c r="P25" i="28"/>
  <c r="P24" i="28"/>
  <c r="P19" i="28"/>
  <c r="P18" i="28"/>
  <c r="P17" i="28"/>
  <c r="F20" i="23" l="1"/>
  <c r="D20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O13" i="23"/>
  <c r="N13" i="23"/>
  <c r="M13" i="23"/>
  <c r="L13" i="23"/>
  <c r="K13" i="23"/>
  <c r="J13" i="23"/>
  <c r="J20" i="23" s="1"/>
  <c r="I13" i="23"/>
  <c r="H13" i="23"/>
  <c r="G13" i="23"/>
  <c r="F13" i="23"/>
  <c r="E13" i="23"/>
  <c r="D13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O7" i="23"/>
  <c r="N7" i="23"/>
  <c r="M7" i="23"/>
  <c r="L7" i="23"/>
  <c r="K7" i="23"/>
  <c r="J7" i="23"/>
  <c r="I7" i="23"/>
  <c r="H7" i="23"/>
  <c r="G7" i="23"/>
  <c r="F7" i="23"/>
  <c r="E7" i="23"/>
  <c r="D7" i="23"/>
  <c r="O4" i="23"/>
  <c r="N4" i="23"/>
  <c r="N20" i="23" s="1"/>
  <c r="M4" i="23"/>
  <c r="M20" i="23" s="1"/>
  <c r="L4" i="23"/>
  <c r="L20" i="23" s="1"/>
  <c r="K4" i="23"/>
  <c r="K20" i="23" s="1"/>
  <c r="J4" i="23"/>
  <c r="I4" i="23"/>
  <c r="H4" i="23"/>
  <c r="H20" i="23" s="1"/>
  <c r="G4" i="23"/>
  <c r="F4" i="23"/>
  <c r="E4" i="23"/>
  <c r="D4" i="23"/>
  <c r="H10" i="7"/>
  <c r="H6" i="7"/>
  <c r="H5" i="7"/>
  <c r="H4" i="7"/>
  <c r="H3" i="7"/>
  <c r="H2" i="7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O20" i="23" l="1"/>
  <c r="E20" i="23"/>
  <c r="G20" i="23"/>
  <c r="I20" i="23"/>
</calcChain>
</file>

<file path=xl/sharedStrings.xml><?xml version="1.0" encoding="utf-8"?>
<sst xmlns="http://schemas.openxmlformats.org/spreadsheetml/2006/main" count="1599" uniqueCount="534">
  <si>
    <t>Организация</t>
  </si>
  <si>
    <t>Название команды</t>
  </si>
  <si>
    <t>APACHI</t>
  </si>
  <si>
    <t>ФГБОУ ВО "КУБАНСКИЙ ГОСУДАРСТВЕННЫЙ УНИВЕРСИТЕТ"</t>
  </si>
  <si>
    <t>Горизонт</t>
  </si>
  <si>
    <t>Новиков Александр Дмитриевич</t>
  </si>
  <si>
    <t>Ефременко Егор Егорович</t>
  </si>
  <si>
    <t>Киракосян Григорий Геворгович</t>
  </si>
  <si>
    <t>Кривошапкин Павел Алексеевич</t>
  </si>
  <si>
    <t>Монстр</t>
  </si>
  <si>
    <t>СЮИ</t>
  </si>
  <si>
    <t>Квадро</t>
  </si>
  <si>
    <t>UNIOS</t>
  </si>
  <si>
    <t>Мишарина Анна Сергеевна</t>
  </si>
  <si>
    <t xml:space="preserve">ГАПОУ СО Уральский техникум Рифей </t>
  </si>
  <si>
    <t xml:space="preserve">Мишарина Анна Сергеевна </t>
  </si>
  <si>
    <t xml:space="preserve">Миронов Гордей Дмитриевич </t>
  </si>
  <si>
    <t xml:space="preserve">Муниципальное бюджетное учреждение дополнительного образования Центр детского (юношеского) технического творчества </t>
  </si>
  <si>
    <t xml:space="preserve">Каргашин Александр Владимирович </t>
  </si>
  <si>
    <t>Павлов Денис Евгеньевич</t>
  </si>
  <si>
    <t>Муниципальное бюджетное общеобразовательная школа средняя общеобразовательная школа 12 им. Л.А. Лапина</t>
  </si>
  <si>
    <t xml:space="preserve">Максимов Алексей Владимирович </t>
  </si>
  <si>
    <t>Гуткович Арсений Михайлович</t>
  </si>
  <si>
    <t>ГАУ ДО НСО "ОЦРТДиЮ" ДТ "Кванториум"</t>
  </si>
  <si>
    <t>Щербинкин Алексей Викторович</t>
  </si>
  <si>
    <t>Чернодаров Всеволод Алексеевич</t>
  </si>
  <si>
    <t>Салыга Максим Егорович</t>
  </si>
  <si>
    <t>Серов Михаил Александрович</t>
  </si>
  <si>
    <t>Steel Warriors</t>
  </si>
  <si>
    <t>Поволжский государственный технологический университет</t>
  </si>
  <si>
    <t>Васяева Наталья Семеновна</t>
  </si>
  <si>
    <t>Рублев Максим Антонович</t>
  </si>
  <si>
    <t>Васяева Наталья Семёновна</t>
  </si>
  <si>
    <t>Петухов Алексей Владимирович</t>
  </si>
  <si>
    <t>Поволжский Государственный Технологический Университет</t>
  </si>
  <si>
    <t xml:space="preserve">Васяева Наталья Семёновна </t>
  </si>
  <si>
    <t>Галеев Дмитрий Олегович</t>
  </si>
  <si>
    <t>Овчинников Никита Евгеньевич</t>
  </si>
  <si>
    <t>Обречённые</t>
  </si>
  <si>
    <t>МАИ</t>
  </si>
  <si>
    <t>-</t>
  </si>
  <si>
    <t xml:space="preserve">Галяутдинов Азат Ринатович </t>
  </si>
  <si>
    <t>КГБУ ДО "КЦДЮТТ"</t>
  </si>
  <si>
    <t>XD</t>
  </si>
  <si>
    <t xml:space="preserve">Бобров Алексей Сергеевич </t>
  </si>
  <si>
    <t>1</t>
  </si>
  <si>
    <t>Бобров Алексей Сергеевмч</t>
  </si>
  <si>
    <t xml:space="preserve">Греку Степан Дмитриевич </t>
  </si>
  <si>
    <t>2</t>
  </si>
  <si>
    <t>3</t>
  </si>
  <si>
    <t xml:space="preserve">Шевчук Михаил Олегович </t>
  </si>
  <si>
    <t>Вызов</t>
  </si>
  <si>
    <t>Destructor</t>
  </si>
  <si>
    <t>ГАУ "Технопарк в сфере высоких технологий "ИТ-парк"</t>
  </si>
  <si>
    <t>Сулейманов Ильнур Ильдарович</t>
  </si>
  <si>
    <t>Сулейманов Раиль Ильнурович</t>
  </si>
  <si>
    <t>Изобретатели</t>
  </si>
  <si>
    <t>КВАНТ43</t>
  </si>
  <si>
    <t>2ФМ</t>
  </si>
  <si>
    <t>2ФМ2</t>
  </si>
  <si>
    <t>СТИМ</t>
  </si>
  <si>
    <t>Мамонт</t>
  </si>
  <si>
    <t>TwoV</t>
  </si>
  <si>
    <t>КОГПОБУ " Кировский авиационный техникум "/ПАО "КЗ" Маяк"</t>
  </si>
  <si>
    <t>Лубнин Сергей Геннадьевич</t>
  </si>
  <si>
    <t>Корсантия Марк Бадриевич</t>
  </si>
  <si>
    <t>Стяжкин Максим Юрьевич</t>
  </si>
  <si>
    <t xml:space="preserve">ВятГУ </t>
  </si>
  <si>
    <t xml:space="preserve">Фоминых Антон Анатольевич </t>
  </si>
  <si>
    <t>Ищук Юрий Витальевич</t>
  </si>
  <si>
    <t xml:space="preserve">Сибиряков Иван Васильевич </t>
  </si>
  <si>
    <t xml:space="preserve">Сибиряков Егор Васильевич </t>
  </si>
  <si>
    <t>План Б</t>
  </si>
  <si>
    <t>КУ</t>
  </si>
  <si>
    <t>Богатыри</t>
  </si>
  <si>
    <t>СТАНКИН</t>
  </si>
  <si>
    <t>ФГБОУ ВО "МГТУ "Станкин"</t>
  </si>
  <si>
    <t>Королев Семён Юрьевич</t>
  </si>
  <si>
    <t>ВФ ИжГТУ</t>
  </si>
  <si>
    <t xml:space="preserve">Останин Василий Владимирович </t>
  </si>
  <si>
    <t>Тукмачев Иван Михайлович</t>
  </si>
  <si>
    <t xml:space="preserve">ВФ ИжГТУ </t>
  </si>
  <si>
    <t>Останин Василий Владимирович</t>
  </si>
  <si>
    <t xml:space="preserve">Казанцева Светлана Алексеевна </t>
  </si>
  <si>
    <t>ЧОУ ДПО "Академия Калашников"</t>
  </si>
  <si>
    <t>McFlux</t>
  </si>
  <si>
    <t>Сычёв Антон Владимирович</t>
  </si>
  <si>
    <t>Матвей Алексеевич Лялин</t>
  </si>
  <si>
    <t>Михаил Алексеевич Лялин</t>
  </si>
  <si>
    <t>Соколов Фёдор Денисович</t>
  </si>
  <si>
    <t>КоБРа</t>
  </si>
  <si>
    <t>ИжГТУ</t>
  </si>
  <si>
    <t>jzx100</t>
  </si>
  <si>
    <t>ЧОУ ДПО "Академия" Калашников"</t>
  </si>
  <si>
    <t xml:space="preserve">Сычёв Антон Владимирович, Изибаев Егор Викторович </t>
  </si>
  <si>
    <t xml:space="preserve">Мальцев Артём Алексеевич </t>
  </si>
  <si>
    <t xml:space="preserve">Серебряков Артур Александрович </t>
  </si>
  <si>
    <t>Пилин Николай Алексеевич</t>
  </si>
  <si>
    <t>Сычев Антон Владимирович</t>
  </si>
  <si>
    <t>Чикс</t>
  </si>
  <si>
    <t>ЧОУ ДПО "Академия "Калашников"</t>
  </si>
  <si>
    <t>Прозоров Егор Александрович</t>
  </si>
  <si>
    <t xml:space="preserve">ГАНОУ СО  Дворец молодежи Кванториум </t>
  </si>
  <si>
    <t>#ЕСТЬТАЛАНТ</t>
  </si>
  <si>
    <t xml:space="preserve">Алексеев Михаил Алексеевич </t>
  </si>
  <si>
    <t>Союз 24</t>
  </si>
  <si>
    <t>Опарин Алексей Иванович</t>
  </si>
  <si>
    <t>Радиотапок</t>
  </si>
  <si>
    <t>ШАНС</t>
  </si>
  <si>
    <t>Rekva</t>
  </si>
  <si>
    <t>Ижгту</t>
  </si>
  <si>
    <t xml:space="preserve">Шаклеин Михаил Александрович </t>
  </si>
  <si>
    <t xml:space="preserve">Карачев Григорий Васильевич </t>
  </si>
  <si>
    <t>Шаклеин Михаил Александрович</t>
  </si>
  <si>
    <t>Сергеев Кирилл Юрьевич</t>
  </si>
  <si>
    <t xml:space="preserve">Догадин Ярослав Васильевич </t>
  </si>
  <si>
    <t>ГАНОУ СО ДВОРЕЦ МОЛОДЕЖИ ДТ КВАНТОРИУМ</t>
  </si>
  <si>
    <t>Жигульский Иван Николаевич</t>
  </si>
  <si>
    <t>МБОУ ДО СЮТ Устиновского района</t>
  </si>
  <si>
    <t>СЮТУР</t>
  </si>
  <si>
    <t>Ахметов Марат Наилевич</t>
  </si>
  <si>
    <t>Карпов Александр Дмитриевич</t>
  </si>
  <si>
    <t>АОУ УР РОЦОД</t>
  </si>
  <si>
    <t>Беляев Арсений Григорьевич</t>
  </si>
  <si>
    <t>Ижевский Индустриальный техникум им. Е.Ф. Драгунова</t>
  </si>
  <si>
    <t>Черепашки в масках</t>
  </si>
  <si>
    <t>Крюков Григорий Константинович</t>
  </si>
  <si>
    <t>Кузнецов Илья Олегович</t>
  </si>
  <si>
    <t>Тютин Ильдар Ренатович</t>
  </si>
  <si>
    <t>Рычков Дмитрий Владимирович</t>
  </si>
  <si>
    <t>Октагон</t>
  </si>
  <si>
    <t>DKI</t>
  </si>
  <si>
    <t>Ветров Илья Григорьевич</t>
  </si>
  <si>
    <t>Андрюков Ветров</t>
  </si>
  <si>
    <t>ИИТ-мехатроники</t>
  </si>
  <si>
    <t>ИИТ 4к</t>
  </si>
  <si>
    <t>АО Концерн Калашников</t>
  </si>
  <si>
    <t>Пушин Александр Александрович</t>
  </si>
  <si>
    <t>Гиперкуб</t>
  </si>
  <si>
    <t>Механик</t>
  </si>
  <si>
    <t>Добросинец Роман Борисович</t>
  </si>
  <si>
    <t>Фахреев Дамир Ильдарович</t>
  </si>
  <si>
    <t>ИМЗ</t>
  </si>
  <si>
    <t xml:space="preserve">Канкасов Никита Валерьевич </t>
  </si>
  <si>
    <t xml:space="preserve">Прозоров Егор Александрович </t>
  </si>
  <si>
    <t>Русляков Владислав Андреевич</t>
  </si>
  <si>
    <t>Izhevsk Dynamics</t>
  </si>
  <si>
    <t xml:space="preserve">Степанов Виталий Геннадьевич </t>
  </si>
  <si>
    <t>МБОУ "СОШ №28"</t>
  </si>
  <si>
    <t>Грахов Григорий Сергеевич</t>
  </si>
  <si>
    <t>МБОУ  "СОШ №28"</t>
  </si>
  <si>
    <t>Васильев Александр Сергеевич</t>
  </si>
  <si>
    <t>Квадро-шок</t>
  </si>
  <si>
    <t xml:space="preserve">Сычёв Антон Владимирович </t>
  </si>
  <si>
    <t xml:space="preserve">Шихарев Максим Андреевич </t>
  </si>
  <si>
    <t>Мезрин Максим Петрович</t>
  </si>
  <si>
    <t>Культурные юмористы</t>
  </si>
  <si>
    <t xml:space="preserve">Романов Андрей Витальевич </t>
  </si>
  <si>
    <t xml:space="preserve">Садыков Михаил Вадимович </t>
  </si>
  <si>
    <t>Аоу Ур "Роцод"</t>
  </si>
  <si>
    <t>Деев Дмитрий Вадимович</t>
  </si>
  <si>
    <t>Дедюхин Егор Андреевич</t>
  </si>
  <si>
    <t>Ситников Владимир Николаевич</t>
  </si>
  <si>
    <t>Баталов Вадим Алексеевич</t>
  </si>
  <si>
    <t>Гамаюнов Роман Павлович</t>
  </si>
  <si>
    <t xml:space="preserve">Попов Георгий Сергеевич </t>
  </si>
  <si>
    <t>Щепин Александр Михайлович</t>
  </si>
  <si>
    <t>Кондюрина Вера Александровна</t>
  </si>
  <si>
    <t>Angel</t>
  </si>
  <si>
    <t>Бездельники</t>
  </si>
  <si>
    <t>Ковалев Илья Александрович</t>
  </si>
  <si>
    <t>Сазонов Максим Дмитриевич</t>
  </si>
  <si>
    <t>Ижевский государственный технический университет</t>
  </si>
  <si>
    <t>Костюченко Денис Михайлович</t>
  </si>
  <si>
    <t>Иванов Артемий Сергеевич</t>
  </si>
  <si>
    <t>ФГБОУ ВО ИжГТУ им.М.Т.Калашникова</t>
  </si>
  <si>
    <t>М.А.Шаклеин</t>
  </si>
  <si>
    <t>Serial.begin()</t>
  </si>
  <si>
    <t>МБОУ ДО НТЦ "Механик"</t>
  </si>
  <si>
    <t>Холмогоров Тимофей Дмитриевич</t>
  </si>
  <si>
    <t>ЦИТоботы</t>
  </si>
  <si>
    <t xml:space="preserve">Красноперов Фёдор Валерьевич </t>
  </si>
  <si>
    <t xml:space="preserve">Supercam </t>
  </si>
  <si>
    <t xml:space="preserve">Кузьмин Егор Игоревич </t>
  </si>
  <si>
    <t>GL</t>
  </si>
  <si>
    <t>1000-7</t>
  </si>
  <si>
    <t>Izhevsk Dynamics Junior</t>
  </si>
  <si>
    <t>Место</t>
  </si>
  <si>
    <t>Электроника</t>
  </si>
  <si>
    <t>Конструирование</t>
  </si>
  <si>
    <t>Программирование</t>
  </si>
  <si>
    <t>Штрафы</t>
  </si>
  <si>
    <t>Штрафы за время</t>
  </si>
  <si>
    <t>Общий балл</t>
  </si>
  <si>
    <t>Комментарий</t>
  </si>
  <si>
    <t>М12×160 (АК)</t>
  </si>
  <si>
    <t>Финал</t>
  </si>
  <si>
    <t>Happy Meatball (АК)</t>
  </si>
  <si>
    <t>Робики (АК)</t>
  </si>
  <si>
    <t>Cassini–Huygens (АК)</t>
  </si>
  <si>
    <t>КвантоГрад (Димитровград)</t>
  </si>
  <si>
    <t>Инновация (АК)</t>
  </si>
  <si>
    <t>Кванты (Новосибирск)</t>
  </si>
  <si>
    <t>КВАНТ43 (Кирово-Чепецк)</t>
  </si>
  <si>
    <t>Продолжение (АК)</t>
  </si>
  <si>
    <t>ВВП (АК)</t>
  </si>
  <si>
    <t>Serial.begin() (АК)</t>
  </si>
  <si>
    <t>Bass Team (АК)</t>
  </si>
  <si>
    <t>void loop (АК)</t>
  </si>
  <si>
    <t>Team Spirit (ИИТ)</t>
  </si>
  <si>
    <t>Дети  Венома (гармония)</t>
  </si>
  <si>
    <t>Тульские пряники (Гармония)</t>
  </si>
  <si>
    <t>Пивчики (Гармония)</t>
  </si>
  <si>
    <t>ШедевроТехнофест (АК)</t>
  </si>
  <si>
    <t>Авангард (Глазов)</t>
  </si>
  <si>
    <t>Количество собранных предметов</t>
  </si>
  <si>
    <t>Время</t>
  </si>
  <si>
    <t>Возврат в зону старта</t>
  </si>
  <si>
    <t>Касание робота</t>
  </si>
  <si>
    <t>Итого</t>
  </si>
  <si>
    <t>Дополнительные Номинации</t>
  </si>
  <si>
    <t>2+1</t>
  </si>
  <si>
    <t>Все нужное просто</t>
  </si>
  <si>
    <t>Неугасаемая надежда</t>
  </si>
  <si>
    <t>Стремление к победе</t>
  </si>
  <si>
    <t>Лучшие несмотря ни на что</t>
  </si>
  <si>
    <t>Руководитель</t>
  </si>
  <si>
    <t>№</t>
  </si>
  <si>
    <t>Группа 1</t>
  </si>
  <si>
    <t>Группа 6</t>
  </si>
  <si>
    <t>Полуфинал 1</t>
  </si>
  <si>
    <t>ФИНАЛ</t>
  </si>
  <si>
    <t>Команда</t>
  </si>
  <si>
    <t>Всего баллов</t>
  </si>
  <si>
    <t>Команда 1</t>
  </si>
  <si>
    <t>Команда 2</t>
  </si>
  <si>
    <t>Победитель</t>
  </si>
  <si>
    <t>4</t>
  </si>
  <si>
    <t>Custom bots (8)</t>
  </si>
  <si>
    <t>Группа 2</t>
  </si>
  <si>
    <t>просто какие-то люди (АГ)</t>
  </si>
  <si>
    <t>ЭДУ (ЦДТТ)</t>
  </si>
  <si>
    <t>Группа 3</t>
  </si>
  <si>
    <t>Группа 4</t>
  </si>
  <si>
    <t>СЮИ (ЦДТТ)</t>
  </si>
  <si>
    <t>Группа 5</t>
  </si>
  <si>
    <t>Venom (20)</t>
  </si>
  <si>
    <t>GL (29)</t>
  </si>
  <si>
    <t>Группа 7</t>
  </si>
  <si>
    <t>Группа 8</t>
  </si>
  <si>
    <t>5</t>
  </si>
  <si>
    <t>Группа 9</t>
  </si>
  <si>
    <t>Группа 10</t>
  </si>
  <si>
    <t>Nand_ark (Cyberkid)</t>
  </si>
  <si>
    <t>Ботик (ЦДТТ)</t>
  </si>
  <si>
    <t>Квадро (ЦДТТ)</t>
  </si>
  <si>
    <t>"Богомол" (24, 72)</t>
  </si>
  <si>
    <t>КвантБот (Квант)</t>
  </si>
  <si>
    <t>Старик Генри (УвДДТ)</t>
  </si>
  <si>
    <t>Робот - щитоносец (СЮТ)</t>
  </si>
  <si>
    <t>Монстр (ЦДТТ)</t>
  </si>
  <si>
    <t>КАРАСИ (АГ)</t>
  </si>
  <si>
    <t>Роботанк (Дебесы)</t>
  </si>
  <si>
    <t>Василиск (Cyberkid)</t>
  </si>
  <si>
    <t>Изобретатели (Новая Бия)</t>
  </si>
  <si>
    <t>Вызов (ЦДТТ)</t>
  </si>
  <si>
    <t>TwoV (УвДДТ)</t>
  </si>
  <si>
    <t>Робо-Бойцы (Квант)</t>
  </si>
  <si>
    <t>1000-7 (29)</t>
  </si>
  <si>
    <t>живая сталь (24)</t>
  </si>
  <si>
    <t>Z (80)</t>
  </si>
  <si>
    <t>Бобик 29 (29)</t>
  </si>
  <si>
    <t>СТИМ (УвДДТ)</t>
  </si>
  <si>
    <t>КУ (Димитровград)</t>
  </si>
  <si>
    <t>DNS (29)</t>
  </si>
  <si>
    <t>Богатыри (Водзимонье)</t>
  </si>
  <si>
    <t>Еноты (Дебесы)</t>
  </si>
  <si>
    <t>Xavan (24)</t>
  </si>
  <si>
    <t>Мамонт (УвДДТ)</t>
  </si>
  <si>
    <t>Атом (СЮТ)</t>
  </si>
  <si>
    <t>1000 и 1 (29)</t>
  </si>
  <si>
    <t>Максимус (СЮТ)</t>
  </si>
  <si>
    <t>R2-D2 (29)</t>
  </si>
  <si>
    <t>Бобрики (Дебесы)</t>
  </si>
  <si>
    <t>Веном (20)</t>
  </si>
  <si>
    <t>Омега (20 СЮТ)</t>
  </si>
  <si>
    <t>просто какае- то люди (АГ)</t>
  </si>
  <si>
    <t>Лоси (20)</t>
  </si>
  <si>
    <t>Полуфинал 1 Л2</t>
  </si>
  <si>
    <t>Финал Л2</t>
  </si>
  <si>
    <t>OLA (Egypt)</t>
  </si>
  <si>
    <t>2,5</t>
  </si>
  <si>
    <t>0</t>
  </si>
  <si>
    <t>0,5</t>
  </si>
  <si>
    <t>Anna (УдГУ)</t>
  </si>
  <si>
    <t>1,5</t>
  </si>
  <si>
    <t>Darkness 3</t>
  </si>
  <si>
    <t>Капибара (АК)</t>
  </si>
  <si>
    <t>Ротор (УдГУ)</t>
  </si>
  <si>
    <t>МЯСо (ИжГТУ)</t>
  </si>
  <si>
    <t>Хищник (74)</t>
  </si>
  <si>
    <t>Полуфинал 2 Л2</t>
  </si>
  <si>
    <t>Фараоны (Egypt)</t>
  </si>
  <si>
    <t>HAL (Egypt)</t>
  </si>
  <si>
    <t>Dizer (Egypt)</t>
  </si>
  <si>
    <t>ЦИТоботы (УдГУ)</t>
  </si>
  <si>
    <t>Октагон (46)</t>
  </si>
  <si>
    <t>Legion (74)</t>
  </si>
  <si>
    <t>#ЕСТЬТАЛАНТ (Екб)</t>
  </si>
  <si>
    <t>Memento Mori (АК)</t>
  </si>
  <si>
    <t>ЧОУ ДПО "Академия"Калашников"</t>
  </si>
  <si>
    <t>1/16</t>
  </si>
  <si>
    <t>1/8</t>
  </si>
  <si>
    <t>1/4</t>
  </si>
  <si>
    <t>1/2</t>
  </si>
  <si>
    <t>Матч за 3 место</t>
  </si>
  <si>
    <t>Горизонт Джуниор</t>
  </si>
  <si>
    <t>Ращупкин Александр Владимирович</t>
  </si>
  <si>
    <t>Вецак Валерий Игоревич</t>
  </si>
  <si>
    <t>Харитоненко Артем Витальевич</t>
  </si>
  <si>
    <t>Хомуты</t>
  </si>
  <si>
    <t>Механизаторы</t>
  </si>
  <si>
    <t>Трактория №1 "Петли"</t>
  </si>
  <si>
    <t>Попытка №1</t>
  </si>
  <si>
    <t>Средняя ошибка, мм</t>
  </si>
  <si>
    <t>t_ref</t>
  </si>
  <si>
    <t>Время проезда, с</t>
  </si>
  <si>
    <t>err_ref</t>
  </si>
  <si>
    <t>Результат, баллов</t>
  </si>
  <si>
    <t>k_t</t>
  </si>
  <si>
    <t>Попытка №2</t>
  </si>
  <si>
    <t>k_err</t>
  </si>
  <si>
    <t>Трактория №2 "Звезда"</t>
  </si>
  <si>
    <t>Трактория №3 "Ёж"</t>
  </si>
  <si>
    <t>ИТОГО:</t>
  </si>
  <si>
    <t>Всего</t>
  </si>
  <si>
    <t>2-3</t>
  </si>
  <si>
    <t>Робо-бойцы</t>
  </si>
  <si>
    <t>Цифровая община (Перв.)</t>
  </si>
  <si>
    <t>6,5+1</t>
  </si>
  <si>
    <t>6,5+0</t>
  </si>
  <si>
    <t>Кобра</t>
  </si>
  <si>
    <t>Эду</t>
  </si>
  <si>
    <t>Просто какие-то люди</t>
  </si>
  <si>
    <t>Стим</t>
  </si>
  <si>
    <t>Культурный Кот</t>
  </si>
  <si>
    <t>CML_Team_2</t>
  </si>
  <si>
    <t>Robodom 2</t>
  </si>
  <si>
    <t>Гвоздь</t>
  </si>
  <si>
    <t>Robodom</t>
  </si>
  <si>
    <t>Destructor Junior</t>
  </si>
  <si>
    <t>CML_Team_1</t>
  </si>
  <si>
    <t>Попытка 1</t>
  </si>
  <si>
    <t>Попытка 2</t>
  </si>
  <si>
    <t>ФИО</t>
  </si>
  <si>
    <t>Время полета,
 мин:сек</t>
  </si>
  <si>
    <t>Пропуск 
ворот</t>
  </si>
  <si>
    <t>Итого,
 мин:сек</t>
  </si>
  <si>
    <t>Пропуск
 ворот</t>
  </si>
  <si>
    <t>00:21,4</t>
  </si>
  <si>
    <t>00:30,0</t>
  </si>
  <si>
    <t>00:36,1</t>
  </si>
  <si>
    <t>00:22,3</t>
  </si>
  <si>
    <t>00:26,7</t>
  </si>
  <si>
    <t>00:22,7</t>
  </si>
  <si>
    <t>00:22,9</t>
  </si>
  <si>
    <t>00:28,4</t>
  </si>
  <si>
    <t>00:24,5</t>
  </si>
  <si>
    <t>00:29,1</t>
  </si>
  <si>
    <t>00:32,9</t>
  </si>
  <si>
    <t>00:24,6</t>
  </si>
  <si>
    <t>00:31,0</t>
  </si>
  <si>
    <t>00:25,0</t>
  </si>
  <si>
    <t>00:57,8</t>
  </si>
  <si>
    <t>00:27,3</t>
  </si>
  <si>
    <t>00:36,9</t>
  </si>
  <si>
    <t>00:45,9</t>
  </si>
  <si>
    <t>00:29,4</t>
  </si>
  <si>
    <t>00:29,7</t>
  </si>
  <si>
    <t>00:43,5</t>
  </si>
  <si>
    <t>00:35,2</t>
  </si>
  <si>
    <t>00:29,8</t>
  </si>
  <si>
    <t>00:30,2</t>
  </si>
  <si>
    <t>00:35,5</t>
  </si>
  <si>
    <t>00:31,5</t>
  </si>
  <si>
    <t>00:30,3</t>
  </si>
  <si>
    <t>00:30,6</t>
  </si>
  <si>
    <t>01:03,0</t>
  </si>
  <si>
    <t>01:19,9</t>
  </si>
  <si>
    <t>02:19,9</t>
  </si>
  <si>
    <t>00:30,7</t>
  </si>
  <si>
    <t>00:33,5</t>
  </si>
  <si>
    <t>00:42,0</t>
  </si>
  <si>
    <t>00:34,0</t>
  </si>
  <si>
    <t>00:37,0</t>
  </si>
  <si>
    <t>00:35,6</t>
  </si>
  <si>
    <t>00:44,6</t>
  </si>
  <si>
    <t>00:36,8</t>
  </si>
  <si>
    <t>01:15,8</t>
  </si>
  <si>
    <t>00:38,8</t>
  </si>
  <si>
    <t>00:42,9</t>
  </si>
  <si>
    <t>00:39,0</t>
  </si>
  <si>
    <t>00:39,2</t>
  </si>
  <si>
    <t>00:50,0</t>
  </si>
  <si>
    <t>00:39,3</t>
  </si>
  <si>
    <t>00:55,5</t>
  </si>
  <si>
    <t>00:57,4</t>
  </si>
  <si>
    <t>00:40,0</t>
  </si>
  <si>
    <t>00:50,2</t>
  </si>
  <si>
    <t>00:40,7</t>
  </si>
  <si>
    <t>00:41,5</t>
  </si>
  <si>
    <t>00:43,8</t>
  </si>
  <si>
    <t>01:43,8</t>
  </si>
  <si>
    <t>00:43,9</t>
  </si>
  <si>
    <t>01:21,3</t>
  </si>
  <si>
    <t>00:44,0</t>
  </si>
  <si>
    <t>01:44,7</t>
  </si>
  <si>
    <t>00:44,3</t>
  </si>
  <si>
    <t>03:00,0</t>
  </si>
  <si>
    <t>04:00,0</t>
  </si>
  <si>
    <t>00:56,5</t>
  </si>
  <si>
    <t>00:45,3</t>
  </si>
  <si>
    <t>00:45,5</t>
  </si>
  <si>
    <t>01:02,8</t>
  </si>
  <si>
    <t>02:32,8</t>
  </si>
  <si>
    <t>3:00,0</t>
  </si>
  <si>
    <t>00:47,2</t>
  </si>
  <si>
    <t>00:59,4</t>
  </si>
  <si>
    <t>00:47,5</t>
  </si>
  <si>
    <t>02:30,4</t>
  </si>
  <si>
    <t>03:00,4</t>
  </si>
  <si>
    <t>00:50,5</t>
  </si>
  <si>
    <t>01:11,3</t>
  </si>
  <si>
    <t>01:41,3</t>
  </si>
  <si>
    <t>00:51,6</t>
  </si>
  <si>
    <t>00:51,7</t>
  </si>
  <si>
    <t>09:00,0</t>
  </si>
  <si>
    <t>01:38,6</t>
  </si>
  <si>
    <t>00:55,1</t>
  </si>
  <si>
    <t>01:26,4</t>
  </si>
  <si>
    <t>00:47,6</t>
  </si>
  <si>
    <t>01:14,6</t>
  </si>
  <si>
    <t>00:57,1</t>
  </si>
  <si>
    <t>01:00,5</t>
  </si>
  <si>
    <t>01:30,5</t>
  </si>
  <si>
    <t>00:57,7</t>
  </si>
  <si>
    <t>01:05,4</t>
  </si>
  <si>
    <t>01:02,2</t>
  </si>
  <si>
    <t>00:35,0</t>
  </si>
  <si>
    <t>01:05,0</t>
  </si>
  <si>
    <t>01:26,1</t>
  </si>
  <si>
    <t>01:18,5</t>
  </si>
  <si>
    <t>02:10,0</t>
  </si>
  <si>
    <t>01:19,0</t>
  </si>
  <si>
    <t>00:55,0</t>
  </si>
  <si>
    <t>01:25,0</t>
  </si>
  <si>
    <t>01:31,8</t>
  </si>
  <si>
    <t>06:00,0</t>
  </si>
  <si>
    <t>01:35,2</t>
  </si>
  <si>
    <t>10:00,0</t>
  </si>
  <si>
    <t>01:05,5</t>
  </si>
  <si>
    <t>01:35,5</t>
  </si>
  <si>
    <t>01:36,1</t>
  </si>
  <si>
    <t>02:08,6</t>
  </si>
  <si>
    <t>01:12,0</t>
  </si>
  <si>
    <t>02:12,0</t>
  </si>
  <si>
    <t>01:08,0</t>
  </si>
  <si>
    <t>01:38,0</t>
  </si>
  <si>
    <t>05:30,0</t>
  </si>
  <si>
    <t>01:39,7</t>
  </si>
  <si>
    <t>01:19,7</t>
  </si>
  <si>
    <t>01:49,7</t>
  </si>
  <si>
    <t>01:58,4</t>
  </si>
  <si>
    <t>01:55,8</t>
  </si>
  <si>
    <t>02:00,8</t>
  </si>
  <si>
    <t>02:15,9</t>
  </si>
  <si>
    <t>03:15,9</t>
  </si>
  <si>
    <t>01:56,4</t>
  </si>
  <si>
    <t>ООО "НПО" ИЖБС"</t>
  </si>
  <si>
    <t>Кычанов Игорь Анатольевич</t>
  </si>
  <si>
    <t>Зянкин Сергей Алексеевич</t>
  </si>
  <si>
    <t>01:59,4</t>
  </si>
  <si>
    <t>02:37,6</t>
  </si>
  <si>
    <t>02:06,5</t>
  </si>
  <si>
    <t>01:10,3</t>
  </si>
  <si>
    <t>02:10,3</t>
  </si>
  <si>
    <t>01:25,1</t>
  </si>
  <si>
    <t>02:25,1</t>
  </si>
  <si>
    <t>01:17,7</t>
  </si>
  <si>
    <t>02:17,7</t>
  </si>
  <si>
    <t>4:00,0</t>
  </si>
  <si>
    <t>02:22,4</t>
  </si>
  <si>
    <t>02:44,0</t>
  </si>
  <si>
    <t>07:00,0</t>
  </si>
  <si>
    <t>00:52,0</t>
  </si>
  <si>
    <t>03:22,0</t>
  </si>
  <si>
    <t>03:25,5</t>
  </si>
  <si>
    <t>02:31,8</t>
  </si>
  <si>
    <t>03:31,8</t>
  </si>
  <si>
    <t>00:47,7</t>
  </si>
  <si>
    <t>03:47,7</t>
  </si>
  <si>
    <t>04:30,0</t>
  </si>
  <si>
    <t>02:34,0</t>
  </si>
  <si>
    <t>05:04,0</t>
  </si>
  <si>
    <t>02:56,9</t>
  </si>
  <si>
    <t>04:56,9</t>
  </si>
  <si>
    <t>01:45,8</t>
  </si>
  <si>
    <t>01:27,3</t>
  </si>
  <si>
    <t>06:57,3</t>
  </si>
  <si>
    <t>06:30,0</t>
  </si>
  <si>
    <t>09:30,0</t>
  </si>
  <si>
    <t>08:30,0</t>
  </si>
  <si>
    <t>9:00,0</t>
  </si>
  <si>
    <t>Лучшая попытка</t>
  </si>
  <si>
    <t xml:space="preserve"> мин:сек</t>
  </si>
  <si>
    <t>00:40,1</t>
  </si>
  <si>
    <t>00:30,4</t>
  </si>
  <si>
    <t>00:41,6</t>
  </si>
  <si>
    <t>00:35,9</t>
  </si>
  <si>
    <t>00:37,8</t>
  </si>
  <si>
    <t>00:40,2</t>
  </si>
  <si>
    <t>00:42,4</t>
  </si>
  <si>
    <t>00:38,2</t>
  </si>
  <si>
    <t>00:40,9</t>
  </si>
  <si>
    <t>00:59,8</t>
  </si>
  <si>
    <t>00:26,2</t>
  </si>
  <si>
    <t>04:26,2</t>
  </si>
  <si>
    <t>00:58,5</t>
  </si>
  <si>
    <t>00:55,6</t>
  </si>
  <si>
    <t>01:25,6</t>
  </si>
  <si>
    <t>00:59,3</t>
  </si>
  <si>
    <t>01:09,1</t>
  </si>
  <si>
    <t>01:16,0</t>
  </si>
  <si>
    <t>мин:сек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</si>
</sst>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"/>
    <numFmt numFmtId="165" formatCode="dd\.mm\.yy"/>
    <numFmt numFmtId="166" formatCode="0.0"/>
  </numFmts>
  <fonts count="24" x14ac:knownFonts="1">
    <font>
      <sz val="11"/>
      <color theme="1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Calibri"/>
      <family val="2"/>
      <charset val="204"/>
    </font>
    <font>
      <strike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Calibri"/>
      <family val="2"/>
      <charset val="204"/>
    </font>
    <font>
      <sz val="15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1"/>
      <name val="Arial"/>
      <family val="2"/>
      <charset val="204"/>
    </font>
    <font>
      <strike/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sz val="11"/>
      <name val="Calibri"/>
      <family val="2"/>
      <charset val="204"/>
    </font>
    <font>
      <sz val="16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trike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9FC5E8"/>
        <bgColor rgb="FF9FC5E8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D8D8D8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D8D8D8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/>
    <xf numFmtId="0" fontId="5" fillId="0" borderId="1" xfId="0" applyFont="1" applyBorder="1" applyAlignment="1"/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9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right" wrapText="1"/>
    </xf>
    <xf numFmtId="20" fontId="8" fillId="4" borderId="1" xfId="0" applyNumberFormat="1" applyFont="1" applyFill="1" applyBorder="1" applyAlignment="1"/>
    <xf numFmtId="0" fontId="8" fillId="4" borderId="1" xfId="0" applyFont="1" applyFill="1" applyBorder="1" applyAlignment="1">
      <alignment horizontal="right" wrapText="1"/>
    </xf>
    <xf numFmtId="0" fontId="11" fillId="4" borderId="1" xfId="0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right" wrapText="1"/>
    </xf>
    <xf numFmtId="20" fontId="8" fillId="5" borderId="1" xfId="0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right" wrapText="1"/>
    </xf>
    <xf numFmtId="0" fontId="11" fillId="5" borderId="1" xfId="0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right" wrapText="1"/>
    </xf>
    <xf numFmtId="20" fontId="8" fillId="6" borderId="1" xfId="0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horizontal="right" wrapText="1"/>
    </xf>
    <xf numFmtId="0" fontId="11" fillId="6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right" wrapText="1"/>
    </xf>
    <xf numFmtId="20" fontId="8" fillId="3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 wrapText="1"/>
    </xf>
    <xf numFmtId="0" fontId="7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right" wrapText="1"/>
    </xf>
    <xf numFmtId="0" fontId="11" fillId="7" borderId="1" xfId="0" applyFont="1" applyFill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20" fontId="8" fillId="7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/>
    <xf numFmtId="0" fontId="3" fillId="0" borderId="0" xfId="0" applyFont="1"/>
    <xf numFmtId="49" fontId="3" fillId="0" borderId="0" xfId="0" applyNumberFormat="1" applyFont="1" applyAlignment="1"/>
    <xf numFmtId="49" fontId="8" fillId="0" borderId="6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9" borderId="1" xfId="0" applyFont="1" applyFill="1" applyBorder="1"/>
    <xf numFmtId="0" fontId="3" fillId="0" borderId="7" xfId="0" applyFont="1" applyBorder="1" applyAlignment="1"/>
    <xf numFmtId="0" fontId="8" fillId="0" borderId="6" xfId="0" applyFont="1" applyBorder="1" applyAlignment="1">
      <alignment horizontal="center"/>
    </xf>
    <xf numFmtId="49" fontId="3" fillId="9" borderId="7" xfId="0" applyNumberFormat="1" applyFont="1" applyFill="1" applyBorder="1" applyAlignment="1"/>
    <xf numFmtId="0" fontId="3" fillId="0" borderId="7" xfId="0" applyFont="1" applyBorder="1" applyAlignment="1">
      <alignment horizontal="right"/>
    </xf>
    <xf numFmtId="49" fontId="3" fillId="0" borderId="7" xfId="0" applyNumberFormat="1" applyFont="1" applyBorder="1" applyAlignme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/>
    <xf numFmtId="49" fontId="8" fillId="0" borderId="1" xfId="0" applyNumberFormat="1" applyFont="1" applyBorder="1" applyAlignment="1">
      <alignment horizontal="center"/>
    </xf>
    <xf numFmtId="49" fontId="3" fillId="9" borderId="1" xfId="0" applyNumberFormat="1" applyFont="1" applyFill="1" applyBorder="1" applyAlignment="1"/>
    <xf numFmtId="49" fontId="2" fillId="0" borderId="0" xfId="0" applyNumberFormat="1" applyFont="1" applyAlignment="1">
      <alignment horizontal="left"/>
    </xf>
    <xf numFmtId="49" fontId="3" fillId="0" borderId="1" xfId="0" applyNumberFormat="1" applyFont="1" applyBorder="1" applyAlignment="1"/>
    <xf numFmtId="49" fontId="8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/>
    <xf numFmtId="49" fontId="3" fillId="10" borderId="7" xfId="0" applyNumberFormat="1" applyFont="1" applyFill="1" applyBorder="1" applyAlignment="1"/>
    <xf numFmtId="49" fontId="3" fillId="3" borderId="1" xfId="0" applyNumberFormat="1" applyFont="1" applyFill="1" applyBorder="1" applyAlignment="1"/>
    <xf numFmtId="0" fontId="8" fillId="3" borderId="1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3" fillId="10" borderId="1" xfId="0" applyNumberFormat="1" applyFont="1" applyFill="1" applyBorder="1" applyAlignment="1"/>
    <xf numFmtId="0" fontId="13" fillId="0" borderId="1" xfId="0" applyFont="1" applyBorder="1" applyAlignment="1"/>
    <xf numFmtId="49" fontId="8" fillId="3" borderId="6" xfId="0" applyNumberFormat="1" applyFont="1" applyFill="1" applyBorder="1" applyAlignment="1">
      <alignment horizontal="center"/>
    </xf>
    <xf numFmtId="49" fontId="3" fillId="3" borderId="7" xfId="0" applyNumberFormat="1" applyFont="1" applyFill="1" applyBorder="1" applyAlignment="1"/>
    <xf numFmtId="0" fontId="8" fillId="3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164" fontId="8" fillId="0" borderId="1" xfId="0" applyNumberFormat="1" applyFont="1" applyBorder="1" applyAlignment="1">
      <alignment horizontal="center"/>
    </xf>
    <xf numFmtId="49" fontId="3" fillId="3" borderId="6" xfId="0" applyNumberFormat="1" applyFont="1" applyFill="1" applyBorder="1" applyAlignment="1"/>
    <xf numFmtId="49" fontId="11" fillId="0" borderId="0" xfId="0" applyNumberFormat="1" applyFont="1" applyAlignment="1">
      <alignment horizontal="center"/>
    </xf>
    <xf numFmtId="0" fontId="4" fillId="0" borderId="7" xfId="0" applyFont="1" applyBorder="1" applyAlignment="1"/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4" fillId="0" borderId="0" xfId="0" applyFont="1" applyAlignment="1"/>
    <xf numFmtId="165" fontId="14" fillId="0" borderId="0" xfId="0" applyNumberFormat="1" applyFont="1" applyAlignment="1"/>
    <xf numFmtId="0" fontId="3" fillId="8" borderId="0" xfId="0" applyFont="1" applyFill="1" applyAlignment="1">
      <alignment horizontal="center"/>
    </xf>
    <xf numFmtId="0" fontId="14" fillId="0" borderId="0" xfId="0" applyFont="1" applyAlignment="1">
      <alignment horizontal="right"/>
    </xf>
    <xf numFmtId="0" fontId="14" fillId="8" borderId="0" xfId="0" applyFont="1" applyFill="1" applyAlignment="1">
      <alignment horizontal="right"/>
    </xf>
    <xf numFmtId="0" fontId="14" fillId="8" borderId="0" xfId="0" applyFont="1" applyFill="1" applyAlignment="1">
      <alignment horizontal="right"/>
    </xf>
    <xf numFmtId="0" fontId="15" fillId="4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15" fillId="3" borderId="0" xfId="0" applyFont="1" applyFill="1" applyAlignment="1">
      <alignment horizontal="right"/>
    </xf>
    <xf numFmtId="0" fontId="16" fillId="0" borderId="0" xfId="0" applyFont="1" applyAlignment="1"/>
    <xf numFmtId="0" fontId="16" fillId="0" borderId="0" xfId="0" applyFont="1"/>
    <xf numFmtId="0" fontId="2" fillId="0" borderId="0" xfId="0" applyFont="1"/>
    <xf numFmtId="49" fontId="3" fillId="0" borderId="0" xfId="0" applyNumberFormat="1" applyFont="1"/>
    <xf numFmtId="0" fontId="0" fillId="0" borderId="0" xfId="0"/>
    <xf numFmtId="0" fontId="18" fillId="0" borderId="7" xfId="0" applyFont="1" applyBorder="1" applyAlignment="1">
      <alignment horizontal="center"/>
    </xf>
    <xf numFmtId="0" fontId="5" fillId="0" borderId="1" xfId="0" applyFont="1" applyBorder="1"/>
    <xf numFmtId="0" fontId="19" fillId="0" borderId="7" xfId="0" applyFont="1" applyBorder="1"/>
    <xf numFmtId="0" fontId="19" fillId="11" borderId="7" xfId="0" applyFont="1" applyFill="1" applyBorder="1"/>
    <xf numFmtId="49" fontId="3" fillId="9" borderId="7" xfId="0" applyNumberFormat="1" applyFont="1" applyFill="1" applyBorder="1"/>
    <xf numFmtId="49" fontId="19" fillId="0" borderId="7" xfId="0" applyNumberFormat="1" applyFont="1" applyBorder="1"/>
    <xf numFmtId="0" fontId="8" fillId="11" borderId="1" xfId="0" applyFont="1" applyFill="1" applyBorder="1" applyAlignment="1">
      <alignment horizontal="center"/>
    </xf>
    <xf numFmtId="0" fontId="5" fillId="11" borderId="1" xfId="0" applyFont="1" applyFill="1" applyBorder="1"/>
    <xf numFmtId="0" fontId="3" fillId="11" borderId="1" xfId="0" applyFont="1" applyFill="1" applyBorder="1"/>
    <xf numFmtId="0" fontId="3" fillId="12" borderId="1" xfId="0" applyFont="1" applyFill="1" applyBorder="1"/>
    <xf numFmtId="0" fontId="8" fillId="13" borderId="6" xfId="0" applyFont="1" applyFill="1" applyBorder="1" applyAlignment="1">
      <alignment horizontal="center"/>
    </xf>
    <xf numFmtId="0" fontId="19" fillId="13" borderId="7" xfId="0" applyFont="1" applyFill="1" applyBorder="1"/>
    <xf numFmtId="49" fontId="19" fillId="13" borderId="7" xfId="0" applyNumberFormat="1" applyFont="1" applyFill="1" applyBorder="1"/>
    <xf numFmtId="49" fontId="3" fillId="14" borderId="7" xfId="0" applyNumberFormat="1" applyFont="1" applyFill="1" applyBorder="1"/>
    <xf numFmtId="0" fontId="3" fillId="13" borderId="7" xfId="0" applyFont="1" applyFill="1" applyBorder="1" applyAlignment="1">
      <alignment horizontal="right"/>
    </xf>
    <xf numFmtId="0" fontId="8" fillId="13" borderId="7" xfId="0" applyFont="1" applyFill="1" applyBorder="1" applyAlignment="1">
      <alignment horizontal="center"/>
    </xf>
    <xf numFmtId="49" fontId="8" fillId="15" borderId="6" xfId="0" applyNumberFormat="1" applyFont="1" applyFill="1" applyBorder="1" applyAlignment="1">
      <alignment horizontal="center"/>
    </xf>
    <xf numFmtId="49" fontId="19" fillId="15" borderId="7" xfId="0" applyNumberFormat="1" applyFont="1" applyFill="1" applyBorder="1"/>
    <xf numFmtId="49" fontId="3" fillId="16" borderId="7" xfId="0" applyNumberFormat="1" applyFont="1" applyFill="1" applyBorder="1"/>
    <xf numFmtId="0" fontId="3" fillId="15" borderId="7" xfId="0" applyFont="1" applyFill="1" applyBorder="1" applyAlignment="1">
      <alignment horizontal="right"/>
    </xf>
    <xf numFmtId="0" fontId="8" fillId="15" borderId="7" xfId="0" applyFont="1" applyFill="1" applyBorder="1" applyAlignment="1">
      <alignment horizontal="center"/>
    </xf>
    <xf numFmtId="0" fontId="8" fillId="17" borderId="6" xfId="0" applyFont="1" applyFill="1" applyBorder="1" applyAlignment="1">
      <alignment horizontal="center"/>
    </xf>
    <xf numFmtId="0" fontId="19" fillId="17" borderId="7" xfId="0" applyFont="1" applyFill="1" applyBorder="1"/>
    <xf numFmtId="0" fontId="3" fillId="17" borderId="7" xfId="0" applyFont="1" applyFill="1" applyBorder="1" applyAlignment="1">
      <alignment horizontal="right"/>
    </xf>
    <xf numFmtId="49" fontId="3" fillId="18" borderId="7" xfId="0" applyNumberFormat="1" applyFont="1" applyFill="1" applyBorder="1"/>
    <xf numFmtId="0" fontId="8" fillId="17" borderId="7" xfId="0" applyFont="1" applyFill="1" applyBorder="1" applyAlignment="1">
      <alignment horizontal="center"/>
    </xf>
    <xf numFmtId="49" fontId="8" fillId="11" borderId="1" xfId="0" applyNumberFormat="1" applyFont="1" applyFill="1" applyBorder="1" applyAlignment="1">
      <alignment horizontal="center"/>
    </xf>
    <xf numFmtId="0" fontId="20" fillId="0" borderId="1" xfId="0" applyFont="1" applyBorder="1"/>
    <xf numFmtId="0" fontId="19" fillId="11" borderId="1" xfId="0" applyFont="1" applyFill="1" applyBorder="1"/>
    <xf numFmtId="0" fontId="19" fillId="0" borderId="1" xfId="0" applyFont="1" applyBorder="1"/>
    <xf numFmtId="0" fontId="11" fillId="0" borderId="3" xfId="0" applyFont="1" applyFill="1" applyBorder="1" applyAlignment="1"/>
    <xf numFmtId="0" fontId="17" fillId="0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3" fillId="0" borderId="3" xfId="0" applyFont="1" applyFill="1" applyBorder="1"/>
    <xf numFmtId="49" fontId="3" fillId="9" borderId="1" xfId="0" applyNumberFormat="1" applyFont="1" applyFill="1" applyBorder="1"/>
    <xf numFmtId="49" fontId="19" fillId="0" borderId="1" xfId="0" applyNumberFormat="1" applyFont="1" applyBorder="1"/>
    <xf numFmtId="49" fontId="18" fillId="0" borderId="1" xfId="0" applyNumberFormat="1" applyFont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19" fillId="17" borderId="1" xfId="0" applyFont="1" applyFill="1" applyBorder="1"/>
    <xf numFmtId="49" fontId="19" fillId="17" borderId="1" xfId="0" applyNumberFormat="1" applyFont="1" applyFill="1" applyBorder="1"/>
    <xf numFmtId="49" fontId="3" fillId="18" borderId="1" xfId="0" applyNumberFormat="1" applyFont="1" applyFill="1" applyBorder="1"/>
    <xf numFmtId="166" fontId="3" fillId="0" borderId="1" xfId="0" applyNumberFormat="1" applyFont="1" applyBorder="1"/>
    <xf numFmtId="0" fontId="8" fillId="19" borderId="1" xfId="0" applyFont="1" applyFill="1" applyBorder="1" applyAlignment="1">
      <alignment horizontal="center"/>
    </xf>
    <xf numFmtId="0" fontId="19" fillId="19" borderId="1" xfId="0" applyFont="1" applyFill="1" applyBorder="1"/>
    <xf numFmtId="49" fontId="19" fillId="19" borderId="1" xfId="0" applyNumberFormat="1" applyFont="1" applyFill="1" applyBorder="1"/>
    <xf numFmtId="49" fontId="3" fillId="20" borderId="1" xfId="0" applyNumberFormat="1" applyFont="1" applyFill="1" applyBorder="1"/>
    <xf numFmtId="0" fontId="3" fillId="21" borderId="0" xfId="0" applyFont="1" applyFill="1"/>
    <xf numFmtId="49" fontId="8" fillId="22" borderId="1" xfId="0" applyNumberFormat="1" applyFont="1" applyFill="1" applyBorder="1" applyAlignment="1">
      <alignment horizontal="center"/>
    </xf>
    <xf numFmtId="0" fontId="19" fillId="22" borderId="1" xfId="0" applyFont="1" applyFill="1" applyBorder="1"/>
    <xf numFmtId="49" fontId="19" fillId="22" borderId="1" xfId="0" applyNumberFormat="1" applyFont="1" applyFill="1" applyBorder="1"/>
    <xf numFmtId="49" fontId="3" fillId="23" borderId="1" xfId="0" applyNumberFormat="1" applyFont="1" applyFill="1" applyBorder="1"/>
    <xf numFmtId="0" fontId="8" fillId="2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0" fontId="18" fillId="8" borderId="1" xfId="0" applyFont="1" applyFill="1" applyBorder="1" applyAlignme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wrapText="1"/>
    </xf>
    <xf numFmtId="0" fontId="22" fillId="0" borderId="15" xfId="0" applyFont="1" applyBorder="1" applyAlignment="1">
      <alignment horizontal="left" vertical="center" wrapText="1"/>
    </xf>
    <xf numFmtId="0" fontId="22" fillId="0" borderId="14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47" fontId="19" fillId="0" borderId="13" xfId="0" applyNumberFormat="1" applyFont="1" applyBorder="1" applyAlignment="1">
      <alignment horizontal="center" wrapText="1"/>
    </xf>
    <xf numFmtId="47" fontId="19" fillId="0" borderId="14" xfId="0" applyNumberFormat="1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7" fontId="19" fillId="0" borderId="17" xfId="0" applyNumberFormat="1" applyFont="1" applyBorder="1" applyAlignment="1">
      <alignment horizontal="center" wrapText="1"/>
    </xf>
    <xf numFmtId="0" fontId="19" fillId="0" borderId="26" xfId="0" applyFont="1" applyBorder="1" applyAlignment="1">
      <alignment wrapText="1"/>
    </xf>
    <xf numFmtId="0" fontId="19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wrapText="1"/>
    </xf>
    <xf numFmtId="47" fontId="19" fillId="0" borderId="27" xfId="0" applyNumberFormat="1" applyFont="1" applyBorder="1" applyAlignment="1">
      <alignment horizontal="center" wrapText="1"/>
    </xf>
    <xf numFmtId="47" fontId="19" fillId="0" borderId="28" xfId="0" applyNumberFormat="1" applyFont="1" applyBorder="1" applyAlignment="1">
      <alignment horizontal="center" wrapText="1"/>
    </xf>
    <xf numFmtId="0" fontId="19" fillId="0" borderId="29" xfId="0" applyFont="1" applyBorder="1" applyAlignment="1">
      <alignment horizontal="center" vertical="center" wrapText="1"/>
    </xf>
    <xf numFmtId="47" fontId="19" fillId="0" borderId="30" xfId="0" applyNumberFormat="1" applyFont="1" applyBorder="1" applyAlignment="1">
      <alignment horizontal="center" wrapText="1"/>
    </xf>
    <xf numFmtId="21" fontId="19" fillId="0" borderId="1" xfId="0" applyNumberFormat="1" applyFont="1" applyBorder="1" applyAlignment="1">
      <alignment horizontal="center" vertical="center" wrapText="1"/>
    </xf>
    <xf numFmtId="21" fontId="19" fillId="0" borderId="13" xfId="0" applyNumberFormat="1" applyFont="1" applyBorder="1" applyAlignment="1">
      <alignment horizontal="center" vertical="center" wrapText="1"/>
    </xf>
    <xf numFmtId="21" fontId="19" fillId="0" borderId="14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/>
    </xf>
    <xf numFmtId="0" fontId="12" fillId="0" borderId="5" xfId="0" applyFont="1" applyBorder="1"/>
    <xf numFmtId="0" fontId="12" fillId="0" borderId="2" xfId="0" applyFont="1" applyBorder="1"/>
    <xf numFmtId="49" fontId="11" fillId="0" borderId="0" xfId="0" applyNumberFormat="1" applyFont="1" applyAlignment="1">
      <alignment horizontal="center"/>
    </xf>
    <xf numFmtId="0" fontId="0" fillId="0" borderId="0" xfId="0" applyFont="1" applyAlignment="1"/>
    <xf numFmtId="0" fontId="11" fillId="0" borderId="4" xfId="0" applyFont="1" applyBorder="1" applyAlignment="1">
      <alignment horizontal="center"/>
    </xf>
    <xf numFmtId="0" fontId="17" fillId="0" borderId="5" xfId="0" applyFont="1" applyBorder="1"/>
    <xf numFmtId="0" fontId="17" fillId="0" borderId="2" xfId="0" applyFont="1" applyBorder="1"/>
    <xf numFmtId="0" fontId="19" fillId="0" borderId="23" xfId="0" applyFont="1" applyBorder="1" applyAlignment="1">
      <alignment horizontal="center" wrapText="1"/>
    </xf>
    <xf numFmtId="0" fontId="21" fillId="0" borderId="24" xfId="0" applyFont="1" applyBorder="1" applyAlignment="1">
      <alignment wrapText="1"/>
    </xf>
    <xf numFmtId="0" fontId="21" fillId="0" borderId="2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2"/>
  <sheetViews>
    <sheetView workbookViewId="0">
      <selection activeCell="O17" sqref="O17"/>
    </sheetView>
  </sheetViews>
  <sheetFormatPr defaultColWidth="12.625" defaultRowHeight="21" customHeight="1" x14ac:dyDescent="0.2"/>
  <cols>
    <col min="1" max="1" width="7.625" customWidth="1"/>
    <col min="2" max="2" width="37.25" customWidth="1"/>
    <col min="3" max="3" width="14.125" customWidth="1"/>
    <col min="4" max="4" width="19" customWidth="1"/>
    <col min="5" max="5" width="21.5" customWidth="1"/>
    <col min="6" max="6" width="9.625" customWidth="1"/>
    <col min="7" max="7" width="19.375" customWidth="1"/>
    <col min="8" max="8" width="13.75" customWidth="1"/>
    <col min="9" max="9" width="15.25" customWidth="1"/>
    <col min="10" max="28" width="7.625" customWidth="1"/>
  </cols>
  <sheetData>
    <row r="1" spans="1:9" ht="21" customHeight="1" x14ac:dyDescent="0.3">
      <c r="A1" s="6" t="s">
        <v>187</v>
      </c>
      <c r="B1" s="6" t="s">
        <v>1</v>
      </c>
      <c r="C1" s="6" t="s">
        <v>188</v>
      </c>
      <c r="D1" s="6" t="s">
        <v>189</v>
      </c>
      <c r="E1" s="6" t="s">
        <v>190</v>
      </c>
      <c r="F1" s="6" t="s">
        <v>191</v>
      </c>
      <c r="G1" s="6" t="s">
        <v>192</v>
      </c>
      <c r="H1" s="6" t="s">
        <v>193</v>
      </c>
      <c r="I1" s="6" t="s">
        <v>194</v>
      </c>
    </row>
    <row r="2" spans="1:9" ht="21" customHeight="1" x14ac:dyDescent="0.35">
      <c r="A2" s="7">
        <v>1</v>
      </c>
      <c r="B2" s="8" t="s">
        <v>195</v>
      </c>
      <c r="C2" s="9">
        <v>4</v>
      </c>
      <c r="D2" s="9">
        <v>4.5</v>
      </c>
      <c r="E2" s="9">
        <v>5</v>
      </c>
      <c r="F2" s="9">
        <v>0</v>
      </c>
      <c r="G2" s="9">
        <v>-0.3</v>
      </c>
      <c r="H2" s="10">
        <f>SUM(C2:G2)</f>
        <v>13.2</v>
      </c>
      <c r="I2" s="11" t="s">
        <v>196</v>
      </c>
    </row>
    <row r="3" spans="1:9" ht="21" customHeight="1" x14ac:dyDescent="0.35">
      <c r="A3" s="12">
        <v>2</v>
      </c>
      <c r="B3" s="13" t="s">
        <v>105</v>
      </c>
      <c r="C3" s="9">
        <v>4.5999999999999996</v>
      </c>
      <c r="D3" s="9">
        <v>3.5</v>
      </c>
      <c r="E3" s="9">
        <v>2.6190000000000002</v>
      </c>
      <c r="F3" s="9">
        <v>0</v>
      </c>
      <c r="G3" s="9">
        <v>-0.4</v>
      </c>
      <c r="H3" s="10">
        <f>SUM(C3:F3)</f>
        <v>10.718999999999999</v>
      </c>
      <c r="I3" s="11" t="s">
        <v>196</v>
      </c>
    </row>
    <row r="4" spans="1:9" ht="21" customHeight="1" x14ac:dyDescent="0.35">
      <c r="A4" s="7">
        <v>3</v>
      </c>
      <c r="B4" s="8" t="s">
        <v>197</v>
      </c>
      <c r="C4" s="9">
        <v>0.6</v>
      </c>
      <c r="D4" s="9">
        <v>4</v>
      </c>
      <c r="E4" s="9">
        <v>5</v>
      </c>
      <c r="F4" s="9">
        <v>0</v>
      </c>
      <c r="G4" s="9">
        <v>-0.4</v>
      </c>
      <c r="H4" s="10">
        <f t="shared" ref="H4:H20" si="0">SUM(C4:G4)</f>
        <v>9.1999999999999993</v>
      </c>
      <c r="I4" s="11" t="s">
        <v>196</v>
      </c>
    </row>
    <row r="5" spans="1:9" ht="21" customHeight="1" x14ac:dyDescent="0.35">
      <c r="A5" s="12">
        <v>4</v>
      </c>
      <c r="B5" s="8" t="s">
        <v>198</v>
      </c>
      <c r="C5" s="9">
        <v>4.4000000000000004</v>
      </c>
      <c r="D5" s="9">
        <v>2</v>
      </c>
      <c r="E5" s="9">
        <v>3.0950000000000002</v>
      </c>
      <c r="F5" s="9">
        <v>0</v>
      </c>
      <c r="G5" s="9">
        <v>-0.3</v>
      </c>
      <c r="H5" s="10">
        <f t="shared" si="0"/>
        <v>9.1950000000000003</v>
      </c>
      <c r="I5" s="11" t="s">
        <v>196</v>
      </c>
    </row>
    <row r="6" spans="1:9" ht="21" customHeight="1" x14ac:dyDescent="0.35">
      <c r="A6" s="7">
        <v>5</v>
      </c>
      <c r="B6" s="13" t="s">
        <v>119</v>
      </c>
      <c r="C6" s="9">
        <v>3.8</v>
      </c>
      <c r="D6" s="9">
        <v>3</v>
      </c>
      <c r="E6" s="9">
        <v>2.3809999999999998</v>
      </c>
      <c r="F6" s="9">
        <v>0</v>
      </c>
      <c r="G6" s="9">
        <v>0</v>
      </c>
      <c r="H6" s="10">
        <f t="shared" si="0"/>
        <v>9.1809999999999992</v>
      </c>
      <c r="I6" s="11" t="s">
        <v>196</v>
      </c>
    </row>
    <row r="7" spans="1:9" ht="21" customHeight="1" x14ac:dyDescent="0.35">
      <c r="A7" s="12">
        <v>6</v>
      </c>
      <c r="B7" s="8" t="s">
        <v>199</v>
      </c>
      <c r="C7" s="9">
        <v>2.1</v>
      </c>
      <c r="D7" s="9">
        <v>3.5</v>
      </c>
      <c r="E7" s="9">
        <v>3.3330000000000002</v>
      </c>
      <c r="F7" s="9">
        <v>0</v>
      </c>
      <c r="G7" s="9">
        <v>0</v>
      </c>
      <c r="H7" s="10">
        <f t="shared" si="0"/>
        <v>8.9329999999999998</v>
      </c>
      <c r="I7" s="11" t="s">
        <v>196</v>
      </c>
    </row>
    <row r="8" spans="1:9" ht="21" customHeight="1" x14ac:dyDescent="0.35">
      <c r="A8" s="7">
        <v>7</v>
      </c>
      <c r="B8" s="8" t="s">
        <v>200</v>
      </c>
      <c r="C8" s="9">
        <v>1.6</v>
      </c>
      <c r="D8" s="9">
        <v>3.5</v>
      </c>
      <c r="E8" s="9">
        <v>3.81</v>
      </c>
      <c r="F8" s="9">
        <v>0</v>
      </c>
      <c r="G8" s="9">
        <v>0</v>
      </c>
      <c r="H8" s="10">
        <f t="shared" si="0"/>
        <v>8.91</v>
      </c>
      <c r="I8" s="11" t="s">
        <v>196</v>
      </c>
    </row>
    <row r="9" spans="1:9" ht="21" customHeight="1" x14ac:dyDescent="0.35">
      <c r="A9" s="12">
        <v>8</v>
      </c>
      <c r="B9" s="8" t="s">
        <v>201</v>
      </c>
      <c r="C9" s="9">
        <v>4.9000000000000004</v>
      </c>
      <c r="D9" s="9">
        <v>2</v>
      </c>
      <c r="E9" s="9">
        <v>1.905</v>
      </c>
      <c r="F9" s="9">
        <v>0</v>
      </c>
      <c r="G9" s="9">
        <v>0</v>
      </c>
      <c r="H9" s="10">
        <f t="shared" si="0"/>
        <v>8.8049999999999997</v>
      </c>
      <c r="I9" s="11" t="s">
        <v>196</v>
      </c>
    </row>
    <row r="10" spans="1:9" ht="21" customHeight="1" x14ac:dyDescent="0.35">
      <c r="A10" s="7">
        <v>9</v>
      </c>
      <c r="B10" s="8" t="s">
        <v>202</v>
      </c>
      <c r="C10" s="9">
        <v>1.9</v>
      </c>
      <c r="D10" s="9">
        <v>3.5</v>
      </c>
      <c r="E10" s="9">
        <v>3.33</v>
      </c>
      <c r="F10" s="9">
        <v>0</v>
      </c>
      <c r="G10" s="9">
        <v>-0.2</v>
      </c>
      <c r="H10" s="10">
        <f t="shared" si="0"/>
        <v>8.5300000000000011</v>
      </c>
      <c r="I10" s="11" t="s">
        <v>196</v>
      </c>
    </row>
    <row r="11" spans="1:9" ht="21" customHeight="1" x14ac:dyDescent="0.35">
      <c r="A11" s="12">
        <v>10</v>
      </c>
      <c r="B11" s="8" t="s">
        <v>203</v>
      </c>
      <c r="C11" s="14">
        <v>3</v>
      </c>
      <c r="D11" s="14">
        <v>4</v>
      </c>
      <c r="E11" s="14">
        <v>1.429</v>
      </c>
      <c r="F11" s="9">
        <v>0</v>
      </c>
      <c r="G11" s="9">
        <v>-0.1</v>
      </c>
      <c r="H11" s="10">
        <f t="shared" si="0"/>
        <v>8.3290000000000006</v>
      </c>
      <c r="I11" s="11" t="s">
        <v>196</v>
      </c>
    </row>
    <row r="12" spans="1:9" ht="21" customHeight="1" x14ac:dyDescent="0.35">
      <c r="A12" s="15">
        <v>11</v>
      </c>
      <c r="B12" s="16" t="s">
        <v>204</v>
      </c>
      <c r="C12" s="17">
        <v>3.9</v>
      </c>
      <c r="D12" s="17">
        <v>2</v>
      </c>
      <c r="E12" s="17">
        <v>3.3330000000000002</v>
      </c>
      <c r="F12" s="17">
        <v>-1</v>
      </c>
      <c r="G12" s="17">
        <v>0</v>
      </c>
      <c r="H12" s="18">
        <f t="shared" si="0"/>
        <v>8.2330000000000005</v>
      </c>
      <c r="I12" s="19"/>
    </row>
    <row r="13" spans="1:9" ht="21" customHeight="1" x14ac:dyDescent="0.35">
      <c r="A13" s="20">
        <v>12</v>
      </c>
      <c r="B13" s="16" t="s">
        <v>205</v>
      </c>
      <c r="C13" s="17">
        <v>1.7</v>
      </c>
      <c r="D13" s="17">
        <v>3.5</v>
      </c>
      <c r="E13" s="17">
        <v>3.0950000000000002</v>
      </c>
      <c r="F13" s="17">
        <v>-1</v>
      </c>
      <c r="G13" s="17">
        <v>-0.2</v>
      </c>
      <c r="H13" s="18">
        <f t="shared" si="0"/>
        <v>7.0949999999999998</v>
      </c>
      <c r="I13" s="19"/>
    </row>
    <row r="14" spans="1:9" ht="21" customHeight="1" x14ac:dyDescent="0.35">
      <c r="A14" s="15">
        <v>13</v>
      </c>
      <c r="B14" s="16" t="s">
        <v>206</v>
      </c>
      <c r="C14" s="17">
        <v>2.4</v>
      </c>
      <c r="D14" s="17">
        <v>1.5</v>
      </c>
      <c r="E14" s="17">
        <v>2.8570000000000002</v>
      </c>
      <c r="F14" s="17">
        <v>-1</v>
      </c>
      <c r="G14" s="17">
        <v>0</v>
      </c>
      <c r="H14" s="18">
        <f t="shared" si="0"/>
        <v>5.7569999999999997</v>
      </c>
      <c r="I14" s="21"/>
    </row>
    <row r="15" spans="1:9" ht="21" customHeight="1" x14ac:dyDescent="0.35">
      <c r="A15" s="20">
        <v>14</v>
      </c>
      <c r="B15" s="16" t="s">
        <v>207</v>
      </c>
      <c r="C15" s="17">
        <v>2.1</v>
      </c>
      <c r="D15" s="17">
        <v>0</v>
      </c>
      <c r="E15" s="17">
        <v>3.5710000000000002</v>
      </c>
      <c r="F15" s="17">
        <v>0</v>
      </c>
      <c r="G15" s="17">
        <v>0</v>
      </c>
      <c r="H15" s="18">
        <f t="shared" si="0"/>
        <v>5.6710000000000003</v>
      </c>
      <c r="I15" s="19"/>
    </row>
    <row r="16" spans="1:9" ht="21" customHeight="1" x14ac:dyDescent="0.35">
      <c r="A16" s="15">
        <v>15</v>
      </c>
      <c r="B16" s="16" t="s">
        <v>208</v>
      </c>
      <c r="C16" s="17">
        <v>3</v>
      </c>
      <c r="D16" s="17">
        <v>0</v>
      </c>
      <c r="E16" s="17">
        <v>3.3330000000000002</v>
      </c>
      <c r="F16" s="17">
        <v>-1</v>
      </c>
      <c r="G16" s="17">
        <v>0</v>
      </c>
      <c r="H16" s="18">
        <f t="shared" si="0"/>
        <v>5.3330000000000002</v>
      </c>
      <c r="I16" s="19"/>
    </row>
    <row r="17" spans="1:9" ht="21" customHeight="1" x14ac:dyDescent="0.35">
      <c r="A17" s="20">
        <v>16</v>
      </c>
      <c r="B17" s="16" t="s">
        <v>209</v>
      </c>
      <c r="C17" s="17">
        <v>1.2</v>
      </c>
      <c r="D17" s="17">
        <v>1.5</v>
      </c>
      <c r="E17" s="17">
        <v>2.3809999999999998</v>
      </c>
      <c r="F17" s="17">
        <v>-1</v>
      </c>
      <c r="G17" s="17">
        <v>0</v>
      </c>
      <c r="H17" s="18">
        <f t="shared" si="0"/>
        <v>4.0809999999999995</v>
      </c>
      <c r="I17" s="22"/>
    </row>
    <row r="18" spans="1:9" ht="21" customHeight="1" x14ac:dyDescent="0.35">
      <c r="A18" s="15">
        <v>17</v>
      </c>
      <c r="B18" s="16" t="s">
        <v>210</v>
      </c>
      <c r="C18" s="17">
        <v>1.3</v>
      </c>
      <c r="D18" s="17">
        <v>0</v>
      </c>
      <c r="E18" s="17">
        <v>2.3809999999999998</v>
      </c>
      <c r="F18" s="17">
        <v>0</v>
      </c>
      <c r="G18" s="17">
        <v>0</v>
      </c>
      <c r="H18" s="18">
        <f t="shared" si="0"/>
        <v>3.681</v>
      </c>
      <c r="I18" s="19"/>
    </row>
    <row r="19" spans="1:9" ht="21" customHeight="1" x14ac:dyDescent="0.35">
      <c r="A19" s="20">
        <v>18</v>
      </c>
      <c r="B19" s="16" t="s">
        <v>211</v>
      </c>
      <c r="C19" s="17">
        <v>0.6</v>
      </c>
      <c r="D19" s="17">
        <v>0</v>
      </c>
      <c r="E19" s="17">
        <v>2.3809999999999998</v>
      </c>
      <c r="F19" s="17">
        <v>0</v>
      </c>
      <c r="G19" s="17">
        <v>0</v>
      </c>
      <c r="H19" s="18">
        <f t="shared" si="0"/>
        <v>2.9809999999999999</v>
      </c>
      <c r="I19" s="22"/>
    </row>
    <row r="20" spans="1:9" ht="21" customHeight="1" x14ac:dyDescent="0.35">
      <c r="A20" s="15">
        <v>19</v>
      </c>
      <c r="B20" s="16" t="s">
        <v>212</v>
      </c>
      <c r="C20" s="17">
        <v>0</v>
      </c>
      <c r="D20" s="17">
        <v>0</v>
      </c>
      <c r="E20" s="17">
        <v>2.6190000000000002</v>
      </c>
      <c r="F20" s="17">
        <v>0</v>
      </c>
      <c r="G20" s="17">
        <v>0</v>
      </c>
      <c r="H20" s="18">
        <f t="shared" si="0"/>
        <v>2.6190000000000002</v>
      </c>
      <c r="I20" s="19"/>
    </row>
    <row r="21" spans="1:9" ht="21" customHeight="1" x14ac:dyDescent="0.35">
      <c r="A21" s="20">
        <v>20</v>
      </c>
      <c r="B21" s="16" t="s">
        <v>213</v>
      </c>
      <c r="C21" s="17">
        <v>0.5</v>
      </c>
      <c r="D21" s="17">
        <v>0</v>
      </c>
      <c r="E21" s="17">
        <v>2.6190000000000002</v>
      </c>
      <c r="F21" s="17">
        <v>-1</v>
      </c>
      <c r="G21" s="17">
        <v>0</v>
      </c>
      <c r="H21" s="18">
        <f>SUM(C21:F21)</f>
        <v>2.1190000000000002</v>
      </c>
      <c r="I21" s="22"/>
    </row>
    <row r="22" spans="1:9" ht="21" customHeight="1" x14ac:dyDescent="0.35">
      <c r="A22" s="15">
        <v>21</v>
      </c>
      <c r="B22" s="16" t="s">
        <v>214</v>
      </c>
      <c r="C22" s="17">
        <v>0</v>
      </c>
      <c r="D22" s="17">
        <v>0</v>
      </c>
      <c r="E22" s="17">
        <v>0.47599999999999998</v>
      </c>
      <c r="F22" s="17">
        <v>-1</v>
      </c>
      <c r="G22" s="17">
        <v>0</v>
      </c>
      <c r="H22" s="18">
        <f>SUM(C22:G22)</f>
        <v>-0.52400000000000002</v>
      </c>
      <c r="I22" s="1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11"/>
  <sheetViews>
    <sheetView workbookViewId="0">
      <selection activeCell="E17" sqref="E17"/>
    </sheetView>
  </sheetViews>
  <sheetFormatPr defaultColWidth="12.625" defaultRowHeight="15" customHeight="1" x14ac:dyDescent="0.2"/>
  <cols>
    <col min="1" max="1" width="7.25" customWidth="1"/>
    <col min="2" max="2" width="36.875" customWidth="1"/>
    <col min="3" max="3" width="18.25" customWidth="1"/>
    <col min="4" max="4" width="15.125" customWidth="1"/>
    <col min="5" max="5" width="18.75" customWidth="1"/>
    <col min="6" max="7" width="11.625" customWidth="1"/>
    <col min="8" max="8" width="10.875" customWidth="1"/>
    <col min="9" max="9" width="10.5" customWidth="1"/>
    <col min="10" max="10" width="33" customWidth="1"/>
  </cols>
  <sheetData>
    <row r="1" spans="1:10" ht="21" customHeight="1" x14ac:dyDescent="0.35">
      <c r="A1" s="23" t="s">
        <v>187</v>
      </c>
      <c r="B1" s="24" t="s">
        <v>1</v>
      </c>
      <c r="C1" s="25" t="s">
        <v>215</v>
      </c>
      <c r="D1" s="24" t="s">
        <v>216</v>
      </c>
      <c r="E1" s="25" t="s">
        <v>217</v>
      </c>
      <c r="F1" s="25" t="s">
        <v>218</v>
      </c>
      <c r="G1" s="26" t="s">
        <v>191</v>
      </c>
      <c r="H1" s="24" t="s">
        <v>219</v>
      </c>
      <c r="I1" s="27" t="s">
        <v>187</v>
      </c>
      <c r="J1" s="25" t="s">
        <v>220</v>
      </c>
    </row>
    <row r="2" spans="1:10" ht="21" customHeight="1" x14ac:dyDescent="0.35">
      <c r="A2" s="28">
        <v>1</v>
      </c>
      <c r="B2" s="29" t="s">
        <v>195</v>
      </c>
      <c r="C2" s="30">
        <v>52</v>
      </c>
      <c r="D2" s="31">
        <v>0.10625</v>
      </c>
      <c r="E2" s="30">
        <v>1</v>
      </c>
      <c r="F2" s="30" t="s">
        <v>221</v>
      </c>
      <c r="G2" s="32">
        <v>-45</v>
      </c>
      <c r="H2" s="30">
        <f t="shared" ref="H2:H6" si="0">C2+G2</f>
        <v>7</v>
      </c>
      <c r="I2" s="33">
        <v>2</v>
      </c>
      <c r="J2" s="30"/>
    </row>
    <row r="3" spans="1:10" ht="21" customHeight="1" x14ac:dyDescent="0.35">
      <c r="A3" s="34">
        <v>2</v>
      </c>
      <c r="B3" s="35" t="s">
        <v>105</v>
      </c>
      <c r="C3" s="36">
        <v>36</v>
      </c>
      <c r="D3" s="37">
        <v>8.9583333333333334E-2</v>
      </c>
      <c r="E3" s="36">
        <v>1</v>
      </c>
      <c r="F3" s="36">
        <v>3</v>
      </c>
      <c r="G3" s="38">
        <v>-45</v>
      </c>
      <c r="H3" s="36">
        <f t="shared" si="0"/>
        <v>-9</v>
      </c>
      <c r="I3" s="39">
        <v>5</v>
      </c>
      <c r="J3" s="38" t="s">
        <v>222</v>
      </c>
    </row>
    <row r="4" spans="1:10" ht="21" customHeight="1" x14ac:dyDescent="0.35">
      <c r="A4" s="34">
        <v>3</v>
      </c>
      <c r="B4" s="35" t="s">
        <v>197</v>
      </c>
      <c r="C4" s="36">
        <v>0</v>
      </c>
      <c r="D4" s="40" t="s">
        <v>40</v>
      </c>
      <c r="E4" s="36" t="s">
        <v>40</v>
      </c>
      <c r="F4" s="36" t="s">
        <v>40</v>
      </c>
      <c r="G4" s="38">
        <v>-30</v>
      </c>
      <c r="H4" s="36">
        <f t="shared" si="0"/>
        <v>-30</v>
      </c>
      <c r="I4" s="39" t="s">
        <v>40</v>
      </c>
      <c r="J4" s="38" t="s">
        <v>223</v>
      </c>
    </row>
    <row r="5" spans="1:10" ht="21" customHeight="1" x14ac:dyDescent="0.35">
      <c r="A5" s="41">
        <v>4</v>
      </c>
      <c r="B5" s="42" t="s">
        <v>198</v>
      </c>
      <c r="C5" s="43">
        <v>3</v>
      </c>
      <c r="D5" s="44">
        <v>6.25E-2</v>
      </c>
      <c r="E5" s="43">
        <v>0</v>
      </c>
      <c r="F5" s="45">
        <v>0</v>
      </c>
      <c r="G5" s="45">
        <v>0</v>
      </c>
      <c r="H5" s="43">
        <f t="shared" si="0"/>
        <v>3</v>
      </c>
      <c r="I5" s="46">
        <v>3</v>
      </c>
      <c r="J5" s="43"/>
    </row>
    <row r="6" spans="1:10" ht="21" customHeight="1" x14ac:dyDescent="0.35">
      <c r="A6" s="47">
        <v>5</v>
      </c>
      <c r="B6" s="48" t="s">
        <v>119</v>
      </c>
      <c r="C6" s="49">
        <v>36</v>
      </c>
      <c r="D6" s="50">
        <v>5.6944444444444443E-2</v>
      </c>
      <c r="E6" s="49">
        <v>0</v>
      </c>
      <c r="F6" s="51">
        <v>0</v>
      </c>
      <c r="G6" s="51">
        <v>0</v>
      </c>
      <c r="H6" s="49">
        <f t="shared" si="0"/>
        <v>36</v>
      </c>
      <c r="I6" s="52">
        <v>1</v>
      </c>
      <c r="J6" s="49"/>
    </row>
    <row r="7" spans="1:10" ht="21" customHeight="1" x14ac:dyDescent="0.35">
      <c r="A7" s="53">
        <v>6</v>
      </c>
      <c r="B7" s="54" t="s">
        <v>199</v>
      </c>
      <c r="C7" s="55">
        <v>0</v>
      </c>
      <c r="D7" s="56" t="s">
        <v>40</v>
      </c>
      <c r="E7" s="55" t="s">
        <v>40</v>
      </c>
      <c r="F7" s="57" t="s">
        <v>40</v>
      </c>
      <c r="G7" s="57" t="s">
        <v>40</v>
      </c>
      <c r="H7" s="57" t="s">
        <v>40</v>
      </c>
      <c r="I7" s="58" t="s">
        <v>40</v>
      </c>
      <c r="J7" s="57" t="s">
        <v>224</v>
      </c>
    </row>
    <row r="8" spans="1:10" ht="21" customHeight="1" x14ac:dyDescent="0.35">
      <c r="A8" s="59">
        <v>7</v>
      </c>
      <c r="B8" s="60" t="s">
        <v>200</v>
      </c>
      <c r="C8" s="61">
        <v>0</v>
      </c>
      <c r="D8" s="62" t="s">
        <v>40</v>
      </c>
      <c r="E8" s="61" t="s">
        <v>40</v>
      </c>
      <c r="F8" s="63" t="s">
        <v>40</v>
      </c>
      <c r="G8" s="63" t="s">
        <v>40</v>
      </c>
      <c r="H8" s="63" t="s">
        <v>40</v>
      </c>
      <c r="I8" s="64" t="s">
        <v>40</v>
      </c>
      <c r="J8" s="61"/>
    </row>
    <row r="9" spans="1:10" ht="21" customHeight="1" x14ac:dyDescent="0.35">
      <c r="A9" s="59">
        <v>8</v>
      </c>
      <c r="B9" s="60" t="s">
        <v>201</v>
      </c>
      <c r="C9" s="61">
        <v>0</v>
      </c>
      <c r="D9" s="62" t="s">
        <v>40</v>
      </c>
      <c r="E9" s="61" t="s">
        <v>40</v>
      </c>
      <c r="F9" s="63" t="s">
        <v>40</v>
      </c>
      <c r="G9" s="63" t="s">
        <v>40</v>
      </c>
      <c r="H9" s="63" t="s">
        <v>40</v>
      </c>
      <c r="I9" s="64" t="s">
        <v>40</v>
      </c>
      <c r="J9" s="61"/>
    </row>
    <row r="10" spans="1:10" ht="21" customHeight="1" x14ac:dyDescent="0.35">
      <c r="A10" s="53">
        <v>9</v>
      </c>
      <c r="B10" s="54" t="s">
        <v>202</v>
      </c>
      <c r="C10" s="55">
        <v>15</v>
      </c>
      <c r="D10" s="65">
        <v>0.13680555555555557</v>
      </c>
      <c r="E10" s="55">
        <v>0</v>
      </c>
      <c r="F10" s="57">
        <v>1</v>
      </c>
      <c r="G10" s="57">
        <v>-15</v>
      </c>
      <c r="H10" s="55">
        <f>C10+G10</f>
        <v>0</v>
      </c>
      <c r="I10" s="58">
        <v>4</v>
      </c>
      <c r="J10" s="57" t="s">
        <v>225</v>
      </c>
    </row>
    <row r="11" spans="1:10" ht="21" customHeight="1" x14ac:dyDescent="0.35">
      <c r="A11" s="59">
        <v>10</v>
      </c>
      <c r="B11" s="60" t="s">
        <v>203</v>
      </c>
      <c r="C11" s="61">
        <v>0</v>
      </c>
      <c r="D11" s="62" t="s">
        <v>40</v>
      </c>
      <c r="E11" s="61" t="s">
        <v>40</v>
      </c>
      <c r="F11" s="63" t="s">
        <v>40</v>
      </c>
      <c r="G11" s="63" t="s">
        <v>40</v>
      </c>
      <c r="H11" s="63" t="s">
        <v>40</v>
      </c>
      <c r="I11" s="64" t="s">
        <v>40</v>
      </c>
      <c r="J11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D44"/>
  <sheetViews>
    <sheetView workbookViewId="0">
      <selection activeCell="K25" sqref="K25"/>
    </sheetView>
  </sheetViews>
  <sheetFormatPr defaultColWidth="12.625" defaultRowHeight="21" customHeight="1" x14ac:dyDescent="0.2"/>
  <cols>
    <col min="1" max="1" width="7.625" customWidth="1"/>
    <col min="2" max="2" width="21.125" customWidth="1"/>
    <col min="3" max="6" width="7.625" customWidth="1"/>
    <col min="7" max="7" width="15.875" customWidth="1"/>
    <col min="8" max="8" width="9.125" customWidth="1"/>
    <col min="9" max="9" width="7.625" customWidth="1"/>
    <col min="10" max="10" width="11" customWidth="1"/>
    <col min="11" max="11" width="29.75" customWidth="1"/>
    <col min="12" max="14" width="7.625" customWidth="1"/>
    <col min="15" max="15" width="8" customWidth="1"/>
    <col min="16" max="16" width="7.625" customWidth="1"/>
    <col min="17" max="17" width="15.875" customWidth="1"/>
    <col min="18" max="18" width="10.5" customWidth="1"/>
    <col min="19" max="20" width="7.625" customWidth="1"/>
    <col min="21" max="21" width="29.125" customWidth="1"/>
    <col min="22" max="26" width="7.625" customWidth="1"/>
    <col min="27" max="28" width="8.375" customWidth="1"/>
    <col min="29" max="29" width="15.875" customWidth="1"/>
    <col min="30" max="30" width="10.25" customWidth="1"/>
  </cols>
  <sheetData>
    <row r="1" spans="1:30" ht="21" customHeight="1" x14ac:dyDescent="0.35">
      <c r="A1" s="241" t="s">
        <v>228</v>
      </c>
      <c r="B1" s="242"/>
      <c r="C1" s="242"/>
      <c r="D1" s="242"/>
      <c r="E1" s="242"/>
      <c r="F1" s="242"/>
      <c r="G1" s="242"/>
      <c r="H1" s="243"/>
      <c r="I1" s="91"/>
      <c r="J1" s="241" t="s">
        <v>288</v>
      </c>
      <c r="K1" s="242"/>
      <c r="L1" s="242"/>
      <c r="M1" s="242"/>
      <c r="N1" s="242"/>
      <c r="O1" s="242"/>
      <c r="P1" s="242"/>
      <c r="Q1" s="242"/>
      <c r="R1" s="243"/>
      <c r="T1" s="241" t="s">
        <v>289</v>
      </c>
      <c r="U1" s="242"/>
      <c r="V1" s="242"/>
      <c r="W1" s="242"/>
      <c r="X1" s="242"/>
      <c r="Y1" s="242"/>
      <c r="Z1" s="242"/>
      <c r="AA1" s="242"/>
      <c r="AB1" s="242"/>
      <c r="AC1" s="242"/>
      <c r="AD1" s="243"/>
    </row>
    <row r="2" spans="1:30" ht="21" customHeight="1" x14ac:dyDescent="0.35">
      <c r="A2" s="80" t="s">
        <v>227</v>
      </c>
      <c r="B2" s="82" t="s">
        <v>232</v>
      </c>
      <c r="C2" s="82" t="s">
        <v>45</v>
      </c>
      <c r="D2" s="82" t="s">
        <v>48</v>
      </c>
      <c r="E2" s="82" t="s">
        <v>49</v>
      </c>
      <c r="F2" s="82" t="s">
        <v>237</v>
      </c>
      <c r="G2" s="80" t="s">
        <v>233</v>
      </c>
      <c r="H2" s="82" t="s">
        <v>187</v>
      </c>
      <c r="I2" s="79"/>
      <c r="J2" s="70" t="s">
        <v>227</v>
      </c>
      <c r="K2" s="71" t="s">
        <v>232</v>
      </c>
      <c r="L2" s="71" t="s">
        <v>45</v>
      </c>
      <c r="M2" s="71" t="s">
        <v>48</v>
      </c>
      <c r="N2" s="71" t="s">
        <v>49</v>
      </c>
      <c r="O2" s="71" t="s">
        <v>237</v>
      </c>
      <c r="P2" s="71" t="s">
        <v>250</v>
      </c>
      <c r="Q2" s="92" t="s">
        <v>233</v>
      </c>
      <c r="R2" s="71" t="s">
        <v>187</v>
      </c>
      <c r="T2" s="82" t="s">
        <v>227</v>
      </c>
      <c r="U2" s="82" t="s">
        <v>232</v>
      </c>
      <c r="V2" s="82" t="s">
        <v>45</v>
      </c>
      <c r="W2" s="82" t="s">
        <v>48</v>
      </c>
      <c r="X2" s="82" t="s">
        <v>49</v>
      </c>
      <c r="Y2" s="82" t="s">
        <v>237</v>
      </c>
      <c r="Z2" s="82" t="s">
        <v>250</v>
      </c>
      <c r="AA2" s="26">
        <v>6</v>
      </c>
      <c r="AB2" s="26">
        <v>7</v>
      </c>
      <c r="AC2" s="93" t="s">
        <v>233</v>
      </c>
      <c r="AD2" s="82" t="s">
        <v>187</v>
      </c>
    </row>
    <row r="3" spans="1:30" ht="21" customHeight="1" x14ac:dyDescent="0.35">
      <c r="A3" s="94" t="s">
        <v>45</v>
      </c>
      <c r="B3" s="95" t="s">
        <v>290</v>
      </c>
      <c r="C3" s="96"/>
      <c r="D3" s="97" t="s">
        <v>40</v>
      </c>
      <c r="E3" s="97" t="s">
        <v>291</v>
      </c>
      <c r="F3" s="97" t="s">
        <v>48</v>
      </c>
      <c r="G3" s="98">
        <v>4.5</v>
      </c>
      <c r="H3" s="98">
        <v>1</v>
      </c>
      <c r="I3" s="79"/>
      <c r="J3" s="70" t="s">
        <v>45</v>
      </c>
      <c r="K3" s="4" t="s">
        <v>290</v>
      </c>
      <c r="L3" s="96"/>
      <c r="M3" s="78" t="s">
        <v>292</v>
      </c>
      <c r="N3" s="78" t="s">
        <v>48</v>
      </c>
      <c r="O3" s="78" t="s">
        <v>292</v>
      </c>
      <c r="P3" s="78" t="s">
        <v>293</v>
      </c>
      <c r="Q3" s="99">
        <v>2.5</v>
      </c>
      <c r="R3" s="99">
        <v>5</v>
      </c>
      <c r="T3" s="94" t="s">
        <v>45</v>
      </c>
      <c r="U3" s="95" t="s">
        <v>294</v>
      </c>
      <c r="V3" s="100"/>
      <c r="W3" s="97" t="s">
        <v>45</v>
      </c>
      <c r="X3" s="97" t="s">
        <v>49</v>
      </c>
      <c r="Y3" s="97" t="s">
        <v>49</v>
      </c>
      <c r="Z3" s="97" t="s">
        <v>48</v>
      </c>
      <c r="AA3" s="97">
        <v>2</v>
      </c>
      <c r="AB3" s="97">
        <v>0</v>
      </c>
      <c r="AC3" s="97">
        <v>11</v>
      </c>
      <c r="AD3" s="98">
        <v>3</v>
      </c>
    </row>
    <row r="4" spans="1:30" ht="21" customHeight="1" x14ac:dyDescent="0.35">
      <c r="A4" s="82" t="s">
        <v>48</v>
      </c>
      <c r="B4" s="101" t="s">
        <v>75</v>
      </c>
      <c r="C4" s="85" t="s">
        <v>40</v>
      </c>
      <c r="D4" s="83"/>
      <c r="E4" s="85" t="s">
        <v>40</v>
      </c>
      <c r="F4" s="85" t="s">
        <v>40</v>
      </c>
      <c r="G4" s="26" t="s">
        <v>40</v>
      </c>
      <c r="H4" s="26" t="s">
        <v>40</v>
      </c>
      <c r="I4" s="79"/>
      <c r="J4" s="102" t="s">
        <v>48</v>
      </c>
      <c r="K4" s="95" t="s">
        <v>294</v>
      </c>
      <c r="L4" s="103" t="s">
        <v>49</v>
      </c>
      <c r="M4" s="96"/>
      <c r="N4" s="103" t="s">
        <v>45</v>
      </c>
      <c r="O4" s="103" t="s">
        <v>45</v>
      </c>
      <c r="P4" s="103" t="s">
        <v>49</v>
      </c>
      <c r="Q4" s="104">
        <v>8</v>
      </c>
      <c r="R4" s="105">
        <v>45689</v>
      </c>
      <c r="T4" s="94" t="s">
        <v>48</v>
      </c>
      <c r="U4" s="95" t="s">
        <v>138</v>
      </c>
      <c r="V4" s="103" t="s">
        <v>48</v>
      </c>
      <c r="W4" s="100"/>
      <c r="X4" s="97" t="s">
        <v>49</v>
      </c>
      <c r="Y4" s="97" t="s">
        <v>49</v>
      </c>
      <c r="Z4" s="97" t="s">
        <v>295</v>
      </c>
      <c r="AA4" s="97">
        <v>2</v>
      </c>
      <c r="AB4" s="97">
        <v>2</v>
      </c>
      <c r="AC4" s="97">
        <v>13.5</v>
      </c>
      <c r="AD4" s="98">
        <v>2</v>
      </c>
    </row>
    <row r="5" spans="1:30" ht="21" customHeight="1" x14ac:dyDescent="0.35">
      <c r="A5" s="94" t="s">
        <v>49</v>
      </c>
      <c r="B5" s="106" t="s">
        <v>296</v>
      </c>
      <c r="C5" s="97" t="s">
        <v>293</v>
      </c>
      <c r="D5" s="97" t="s">
        <v>40</v>
      </c>
      <c r="E5" s="96"/>
      <c r="F5" s="97" t="s">
        <v>291</v>
      </c>
      <c r="G5" s="98">
        <v>3</v>
      </c>
      <c r="H5" s="98">
        <v>2</v>
      </c>
      <c r="I5" s="79"/>
      <c r="J5" s="102" t="s">
        <v>49</v>
      </c>
      <c r="K5" s="95" t="s">
        <v>138</v>
      </c>
      <c r="L5" s="103" t="s">
        <v>45</v>
      </c>
      <c r="M5" s="103" t="s">
        <v>48</v>
      </c>
      <c r="N5" s="96"/>
      <c r="O5" s="103" t="s">
        <v>49</v>
      </c>
      <c r="P5" s="103" t="s">
        <v>48</v>
      </c>
      <c r="Q5" s="104">
        <v>8</v>
      </c>
      <c r="R5" s="105">
        <v>45689</v>
      </c>
      <c r="T5" s="82" t="s">
        <v>49</v>
      </c>
      <c r="U5" s="4" t="s">
        <v>135</v>
      </c>
      <c r="V5" s="78" t="s">
        <v>292</v>
      </c>
      <c r="W5" s="85" t="s">
        <v>292</v>
      </c>
      <c r="X5" s="100"/>
      <c r="Y5" s="85" t="s">
        <v>295</v>
      </c>
      <c r="Z5" s="85" t="s">
        <v>48</v>
      </c>
      <c r="AA5" s="85">
        <v>0</v>
      </c>
      <c r="AB5" s="85">
        <v>3</v>
      </c>
      <c r="AC5" s="85">
        <v>6.5</v>
      </c>
      <c r="AD5" s="107">
        <v>45781</v>
      </c>
    </row>
    <row r="6" spans="1:30" ht="21" customHeight="1" x14ac:dyDescent="0.35">
      <c r="A6" s="82" t="s">
        <v>237</v>
      </c>
      <c r="B6" s="4" t="s">
        <v>297</v>
      </c>
      <c r="C6" s="85" t="s">
        <v>45</v>
      </c>
      <c r="D6" s="85" t="s">
        <v>40</v>
      </c>
      <c r="E6" s="85" t="s">
        <v>293</v>
      </c>
      <c r="F6" s="83"/>
      <c r="G6" s="26">
        <v>1.5</v>
      </c>
      <c r="H6" s="26">
        <v>3</v>
      </c>
      <c r="I6" s="79"/>
      <c r="J6" s="102" t="s">
        <v>237</v>
      </c>
      <c r="K6" s="95" t="s">
        <v>135</v>
      </c>
      <c r="L6" s="103" t="s">
        <v>49</v>
      </c>
      <c r="M6" s="103" t="s">
        <v>48</v>
      </c>
      <c r="N6" s="103" t="s">
        <v>292</v>
      </c>
      <c r="O6" s="96"/>
      <c r="P6" s="103" t="s">
        <v>45</v>
      </c>
      <c r="Q6" s="104">
        <v>6</v>
      </c>
      <c r="R6" s="104">
        <v>3</v>
      </c>
      <c r="T6" s="82" t="s">
        <v>237</v>
      </c>
      <c r="U6" s="4" t="s">
        <v>298</v>
      </c>
      <c r="V6" s="78" t="s">
        <v>292</v>
      </c>
      <c r="W6" s="85" t="s">
        <v>292</v>
      </c>
      <c r="X6" s="85" t="s">
        <v>295</v>
      </c>
      <c r="Y6" s="100"/>
      <c r="Z6" s="85" t="s">
        <v>48</v>
      </c>
      <c r="AA6" s="85">
        <v>0</v>
      </c>
      <c r="AB6" s="85">
        <v>3</v>
      </c>
      <c r="AC6" s="85">
        <v>6.5</v>
      </c>
      <c r="AD6" s="107">
        <v>45781</v>
      </c>
    </row>
    <row r="7" spans="1:30" ht="21" customHeight="1" x14ac:dyDescent="0.35">
      <c r="A7" s="86"/>
      <c r="C7" s="69"/>
      <c r="D7" s="87"/>
      <c r="E7" s="69"/>
      <c r="F7" s="69"/>
      <c r="G7" s="5"/>
      <c r="H7" s="5"/>
      <c r="I7" s="68"/>
      <c r="J7" s="70" t="s">
        <v>250</v>
      </c>
      <c r="K7" s="4" t="s">
        <v>299</v>
      </c>
      <c r="L7" s="78" t="s">
        <v>291</v>
      </c>
      <c r="M7" s="78" t="s">
        <v>292</v>
      </c>
      <c r="N7" s="78" t="s">
        <v>45</v>
      </c>
      <c r="O7" s="78" t="s">
        <v>48</v>
      </c>
      <c r="P7" s="96"/>
      <c r="Q7" s="99">
        <v>5.5</v>
      </c>
      <c r="R7" s="99">
        <v>4</v>
      </c>
      <c r="T7" s="82" t="s">
        <v>250</v>
      </c>
      <c r="U7" s="4" t="s">
        <v>300</v>
      </c>
      <c r="V7" s="78" t="s">
        <v>45</v>
      </c>
      <c r="W7" s="85" t="s">
        <v>295</v>
      </c>
      <c r="X7" s="85" t="s">
        <v>45</v>
      </c>
      <c r="Y7" s="85" t="s">
        <v>45</v>
      </c>
      <c r="Z7" s="100"/>
      <c r="AA7" s="85">
        <v>0</v>
      </c>
      <c r="AB7" s="85">
        <v>1</v>
      </c>
      <c r="AC7" s="85">
        <v>5.5</v>
      </c>
      <c r="AD7" s="26">
        <v>7</v>
      </c>
    </row>
    <row r="8" spans="1:30" ht="21" customHeight="1" x14ac:dyDescent="0.35">
      <c r="J8" s="2"/>
      <c r="K8" s="2"/>
      <c r="L8" s="2"/>
      <c r="M8" s="2"/>
      <c r="N8" s="2"/>
      <c r="O8" s="2"/>
      <c r="P8" s="2"/>
      <c r="Q8" s="2"/>
      <c r="R8" s="2"/>
      <c r="T8" s="94">
        <v>6</v>
      </c>
      <c r="U8" s="95" t="s">
        <v>146</v>
      </c>
      <c r="V8" s="103">
        <v>1</v>
      </c>
      <c r="W8" s="97">
        <v>1</v>
      </c>
      <c r="X8" s="97">
        <v>3</v>
      </c>
      <c r="Y8" s="97">
        <v>3</v>
      </c>
      <c r="Z8" s="97">
        <v>3</v>
      </c>
      <c r="AA8" s="100"/>
      <c r="AB8" s="97">
        <v>3</v>
      </c>
      <c r="AC8" s="97">
        <v>14</v>
      </c>
      <c r="AD8" s="98">
        <v>1</v>
      </c>
    </row>
    <row r="9" spans="1:30" ht="21" customHeight="1" x14ac:dyDescent="0.35">
      <c r="A9" s="241" t="s">
        <v>239</v>
      </c>
      <c r="B9" s="242"/>
      <c r="C9" s="242"/>
      <c r="D9" s="242"/>
      <c r="E9" s="242"/>
      <c r="F9" s="242"/>
      <c r="G9" s="242"/>
      <c r="H9" s="243"/>
      <c r="J9" s="241" t="s">
        <v>301</v>
      </c>
      <c r="K9" s="242"/>
      <c r="L9" s="242"/>
      <c r="M9" s="242"/>
      <c r="N9" s="242"/>
      <c r="O9" s="242"/>
      <c r="P9" s="242"/>
      <c r="Q9" s="242"/>
      <c r="R9" s="243"/>
      <c r="T9" s="82">
        <v>7</v>
      </c>
      <c r="U9" s="67" t="s">
        <v>302</v>
      </c>
      <c r="V9" s="78">
        <v>3</v>
      </c>
      <c r="W9" s="85">
        <v>1</v>
      </c>
      <c r="X9" s="85">
        <v>0</v>
      </c>
      <c r="Y9" s="85">
        <v>0</v>
      </c>
      <c r="Z9" s="85">
        <v>2</v>
      </c>
      <c r="AA9" s="85">
        <v>0</v>
      </c>
      <c r="AB9" s="100"/>
      <c r="AC9" s="85">
        <v>6</v>
      </c>
      <c r="AD9" s="26">
        <v>6</v>
      </c>
    </row>
    <row r="10" spans="1:30" ht="21" customHeight="1" x14ac:dyDescent="0.35">
      <c r="A10" s="80" t="s">
        <v>227</v>
      </c>
      <c r="B10" s="82" t="s">
        <v>232</v>
      </c>
      <c r="C10" s="82" t="s">
        <v>45</v>
      </c>
      <c r="D10" s="82" t="s">
        <v>48</v>
      </c>
      <c r="E10" s="82" t="s">
        <v>49</v>
      </c>
      <c r="F10" s="82" t="s">
        <v>237</v>
      </c>
      <c r="G10" s="80" t="s">
        <v>233</v>
      </c>
      <c r="H10" s="82" t="s">
        <v>187</v>
      </c>
      <c r="J10" s="70" t="s">
        <v>227</v>
      </c>
      <c r="K10" s="71" t="s">
        <v>232</v>
      </c>
      <c r="L10" s="71" t="s">
        <v>45</v>
      </c>
      <c r="M10" s="71" t="s">
        <v>48</v>
      </c>
      <c r="N10" s="71" t="s">
        <v>49</v>
      </c>
      <c r="O10" s="71" t="s">
        <v>237</v>
      </c>
      <c r="P10" s="71" t="s">
        <v>250</v>
      </c>
      <c r="Q10" s="92" t="s">
        <v>233</v>
      </c>
      <c r="R10" s="71" t="s">
        <v>187</v>
      </c>
    </row>
    <row r="11" spans="1:30" ht="21" customHeight="1" x14ac:dyDescent="0.35">
      <c r="A11" s="82" t="s">
        <v>45</v>
      </c>
      <c r="B11" s="4" t="s">
        <v>303</v>
      </c>
      <c r="C11" s="83"/>
      <c r="D11" s="85" t="s">
        <v>40</v>
      </c>
      <c r="E11" s="85" t="s">
        <v>295</v>
      </c>
      <c r="F11" s="85" t="s">
        <v>292</v>
      </c>
      <c r="G11" s="26">
        <v>1.5</v>
      </c>
      <c r="H11" s="26">
        <v>3</v>
      </c>
      <c r="J11" s="70" t="s">
        <v>45</v>
      </c>
      <c r="K11" s="4" t="s">
        <v>304</v>
      </c>
      <c r="L11" s="96"/>
      <c r="M11" s="78" t="s">
        <v>48</v>
      </c>
      <c r="N11" s="78" t="s">
        <v>45</v>
      </c>
      <c r="O11" s="78" t="s">
        <v>48</v>
      </c>
      <c r="P11" s="78" t="s">
        <v>292</v>
      </c>
      <c r="Q11" s="99">
        <v>5</v>
      </c>
      <c r="R11" s="99">
        <v>4</v>
      </c>
    </row>
    <row r="12" spans="1:30" ht="21" customHeight="1" x14ac:dyDescent="0.35">
      <c r="A12" s="82" t="s">
        <v>48</v>
      </c>
      <c r="B12" s="101" t="s">
        <v>305</v>
      </c>
      <c r="C12" s="85" t="s">
        <v>40</v>
      </c>
      <c r="D12" s="83"/>
      <c r="E12" s="85" t="s">
        <v>40</v>
      </c>
      <c r="F12" s="85" t="s">
        <v>40</v>
      </c>
      <c r="G12" s="26" t="s">
        <v>40</v>
      </c>
      <c r="H12" s="26" t="s">
        <v>40</v>
      </c>
      <c r="J12" s="70" t="s">
        <v>48</v>
      </c>
      <c r="K12" s="81" t="s">
        <v>296</v>
      </c>
      <c r="L12" s="78" t="s">
        <v>45</v>
      </c>
      <c r="M12" s="96"/>
      <c r="N12" s="78" t="s">
        <v>292</v>
      </c>
      <c r="O12" s="78" t="s">
        <v>292</v>
      </c>
      <c r="P12" s="78" t="s">
        <v>292</v>
      </c>
      <c r="Q12" s="99">
        <v>1</v>
      </c>
      <c r="R12" s="99">
        <v>5</v>
      </c>
    </row>
    <row r="13" spans="1:30" ht="21" customHeight="1" x14ac:dyDescent="0.35">
      <c r="A13" s="94" t="s">
        <v>49</v>
      </c>
      <c r="B13" s="95" t="s">
        <v>300</v>
      </c>
      <c r="C13" s="97" t="s">
        <v>295</v>
      </c>
      <c r="D13" s="97" t="s">
        <v>40</v>
      </c>
      <c r="E13" s="96"/>
      <c r="F13" s="97" t="s">
        <v>295</v>
      </c>
      <c r="G13" s="98">
        <v>3</v>
      </c>
      <c r="H13" s="98">
        <v>2</v>
      </c>
      <c r="J13" s="102" t="s">
        <v>49</v>
      </c>
      <c r="K13" s="95" t="s">
        <v>298</v>
      </c>
      <c r="L13" s="103" t="s">
        <v>48</v>
      </c>
      <c r="M13" s="103" t="s">
        <v>49</v>
      </c>
      <c r="N13" s="96"/>
      <c r="O13" s="103" t="s">
        <v>48</v>
      </c>
      <c r="P13" s="103" t="s">
        <v>292</v>
      </c>
      <c r="Q13" s="104">
        <v>7</v>
      </c>
      <c r="R13" s="104">
        <v>2</v>
      </c>
    </row>
    <row r="14" spans="1:30" ht="21" customHeight="1" x14ac:dyDescent="0.35">
      <c r="A14" s="94" t="s">
        <v>237</v>
      </c>
      <c r="B14" s="95" t="s">
        <v>138</v>
      </c>
      <c r="C14" s="97" t="s">
        <v>49</v>
      </c>
      <c r="D14" s="97" t="s">
        <v>40</v>
      </c>
      <c r="E14" s="97" t="s">
        <v>295</v>
      </c>
      <c r="F14" s="96"/>
      <c r="G14" s="98">
        <v>4.5</v>
      </c>
      <c r="H14" s="98">
        <v>1</v>
      </c>
      <c r="J14" s="102" t="s">
        <v>237</v>
      </c>
      <c r="K14" s="95" t="s">
        <v>300</v>
      </c>
      <c r="L14" s="108" t="s">
        <v>45</v>
      </c>
      <c r="M14" s="103" t="s">
        <v>49</v>
      </c>
      <c r="N14" s="103" t="s">
        <v>45</v>
      </c>
      <c r="O14" s="96"/>
      <c r="P14" s="103" t="s">
        <v>45</v>
      </c>
      <c r="Q14" s="104">
        <v>6</v>
      </c>
      <c r="R14" s="104">
        <v>3</v>
      </c>
    </row>
    <row r="15" spans="1:30" ht="21" customHeight="1" x14ac:dyDescent="0.35">
      <c r="A15" s="86"/>
      <c r="C15" s="69"/>
      <c r="D15" s="69"/>
      <c r="E15" s="69"/>
      <c r="F15" s="69"/>
      <c r="G15" s="5"/>
      <c r="H15" s="5"/>
      <c r="J15" s="102" t="s">
        <v>250</v>
      </c>
      <c r="K15" s="95" t="s">
        <v>146</v>
      </c>
      <c r="L15" s="103" t="s">
        <v>49</v>
      </c>
      <c r="M15" s="103" t="s">
        <v>49</v>
      </c>
      <c r="N15" s="103" t="s">
        <v>49</v>
      </c>
      <c r="O15" s="103" t="s">
        <v>48</v>
      </c>
      <c r="P15" s="96"/>
      <c r="Q15" s="104">
        <v>11</v>
      </c>
      <c r="R15" s="104">
        <v>1</v>
      </c>
    </row>
    <row r="17" spans="1:18" ht="21" customHeight="1" x14ac:dyDescent="0.35">
      <c r="A17" s="241" t="s">
        <v>242</v>
      </c>
      <c r="B17" s="242"/>
      <c r="C17" s="242"/>
      <c r="D17" s="242"/>
      <c r="E17" s="242"/>
      <c r="F17" s="242"/>
      <c r="G17" s="242"/>
      <c r="H17" s="243"/>
      <c r="J17" s="109"/>
      <c r="K17" s="109"/>
      <c r="L17" s="109"/>
      <c r="M17" s="109"/>
      <c r="N17" s="109"/>
      <c r="O17" s="109"/>
      <c r="P17" s="109"/>
      <c r="Q17" s="109"/>
      <c r="R17" s="109"/>
    </row>
    <row r="18" spans="1:18" ht="21" customHeight="1" x14ac:dyDescent="0.35">
      <c r="A18" s="75" t="s">
        <v>227</v>
      </c>
      <c r="B18" s="71" t="s">
        <v>232</v>
      </c>
      <c r="C18" s="71" t="s">
        <v>45</v>
      </c>
      <c r="D18" s="71" t="s">
        <v>48</v>
      </c>
      <c r="E18" s="71" t="s">
        <v>49</v>
      </c>
      <c r="F18" s="71" t="s">
        <v>237</v>
      </c>
      <c r="G18" s="72" t="s">
        <v>233</v>
      </c>
      <c r="H18" s="71" t="s">
        <v>187</v>
      </c>
      <c r="J18" s="109"/>
      <c r="K18" s="109"/>
      <c r="L18" s="109"/>
      <c r="M18" s="109"/>
      <c r="N18" s="109"/>
      <c r="O18" s="109"/>
      <c r="P18" s="109"/>
      <c r="Q18" s="109"/>
      <c r="R18" s="109"/>
    </row>
    <row r="19" spans="1:18" ht="21" customHeight="1" x14ac:dyDescent="0.35">
      <c r="A19" s="102" t="s">
        <v>45</v>
      </c>
      <c r="B19" s="95" t="s">
        <v>304</v>
      </c>
      <c r="C19" s="96"/>
      <c r="D19" s="103" t="s">
        <v>48</v>
      </c>
      <c r="E19" s="103" t="s">
        <v>49</v>
      </c>
      <c r="F19" s="103" t="s">
        <v>45</v>
      </c>
      <c r="G19" s="104">
        <v>6</v>
      </c>
      <c r="H19" s="104">
        <v>2</v>
      </c>
      <c r="J19" s="109"/>
      <c r="K19" s="109"/>
      <c r="L19" s="109"/>
      <c r="M19" s="109"/>
      <c r="N19" s="109"/>
      <c r="O19" s="109"/>
      <c r="P19" s="109"/>
      <c r="Q19" s="109"/>
      <c r="R19" s="109"/>
    </row>
    <row r="20" spans="1:18" ht="21" customHeight="1" x14ac:dyDescent="0.35">
      <c r="A20" s="70" t="s">
        <v>48</v>
      </c>
      <c r="B20" s="74" t="s">
        <v>306</v>
      </c>
      <c r="C20" s="78" t="s">
        <v>45</v>
      </c>
      <c r="D20" s="76"/>
      <c r="E20" s="78" t="s">
        <v>49</v>
      </c>
      <c r="F20" s="78" t="s">
        <v>292</v>
      </c>
      <c r="G20" s="99">
        <v>4</v>
      </c>
      <c r="H20" s="99">
        <v>3</v>
      </c>
      <c r="J20" s="109"/>
      <c r="K20" s="109"/>
      <c r="L20" s="109"/>
      <c r="M20" s="109"/>
      <c r="N20" s="109"/>
      <c r="O20" s="109"/>
      <c r="P20" s="109"/>
      <c r="Q20" s="109"/>
      <c r="R20" s="109"/>
    </row>
    <row r="21" spans="1:18" ht="21" customHeight="1" x14ac:dyDescent="0.35">
      <c r="A21" s="70" t="s">
        <v>49</v>
      </c>
      <c r="B21" s="4" t="s">
        <v>107</v>
      </c>
      <c r="C21" s="78" t="s">
        <v>292</v>
      </c>
      <c r="D21" s="78" t="s">
        <v>292</v>
      </c>
      <c r="E21" s="76"/>
      <c r="F21" s="78" t="s">
        <v>295</v>
      </c>
      <c r="G21" s="99">
        <v>1.5</v>
      </c>
      <c r="H21" s="99">
        <v>4</v>
      </c>
      <c r="J21" s="109"/>
      <c r="K21" s="109"/>
      <c r="L21" s="109"/>
      <c r="M21" s="109"/>
      <c r="N21" s="109"/>
      <c r="O21" s="109"/>
      <c r="P21" s="109"/>
      <c r="Q21" s="109"/>
      <c r="R21" s="109"/>
    </row>
    <row r="22" spans="1:18" ht="21" customHeight="1" x14ac:dyDescent="0.35">
      <c r="A22" s="102" t="s">
        <v>237</v>
      </c>
      <c r="B22" s="95" t="s">
        <v>299</v>
      </c>
      <c r="C22" s="103" t="s">
        <v>48</v>
      </c>
      <c r="D22" s="103" t="s">
        <v>49</v>
      </c>
      <c r="E22" s="103" t="s">
        <v>295</v>
      </c>
      <c r="F22" s="96"/>
      <c r="G22" s="104">
        <v>6.5</v>
      </c>
      <c r="H22" s="104">
        <v>1</v>
      </c>
      <c r="J22" s="109"/>
      <c r="K22" s="109"/>
      <c r="L22" s="109"/>
      <c r="M22" s="109"/>
      <c r="N22" s="109"/>
      <c r="O22" s="109"/>
      <c r="P22" s="109"/>
      <c r="Q22" s="109"/>
      <c r="R22" s="109"/>
    </row>
    <row r="24" spans="1:18" ht="21" customHeight="1" x14ac:dyDescent="0.35">
      <c r="A24" s="241" t="s">
        <v>243</v>
      </c>
      <c r="B24" s="242"/>
      <c r="C24" s="242"/>
      <c r="D24" s="242"/>
      <c r="E24" s="242"/>
      <c r="F24" s="242"/>
      <c r="G24" s="242"/>
      <c r="H24" s="243"/>
    </row>
    <row r="25" spans="1:18" ht="21" customHeight="1" x14ac:dyDescent="0.35">
      <c r="A25" s="75" t="s">
        <v>227</v>
      </c>
      <c r="B25" s="71" t="s">
        <v>232</v>
      </c>
      <c r="C25" s="71" t="s">
        <v>45</v>
      </c>
      <c r="D25" s="71" t="s">
        <v>48</v>
      </c>
      <c r="E25" s="71" t="s">
        <v>49</v>
      </c>
      <c r="F25" s="71" t="s">
        <v>237</v>
      </c>
      <c r="G25" s="72" t="s">
        <v>233</v>
      </c>
      <c r="H25" s="71" t="s">
        <v>187</v>
      </c>
    </row>
    <row r="26" spans="1:18" ht="21" customHeight="1" x14ac:dyDescent="0.35">
      <c r="A26" s="102" t="s">
        <v>45</v>
      </c>
      <c r="B26" s="95" t="s">
        <v>298</v>
      </c>
      <c r="C26" s="96"/>
      <c r="D26" s="103" t="s">
        <v>48</v>
      </c>
      <c r="E26" s="103" t="s">
        <v>291</v>
      </c>
      <c r="F26" s="103" t="s">
        <v>40</v>
      </c>
      <c r="G26" s="104">
        <v>4.5</v>
      </c>
      <c r="H26" s="104">
        <v>1</v>
      </c>
    </row>
    <row r="27" spans="1:18" ht="21" customHeight="1" x14ac:dyDescent="0.35">
      <c r="A27" s="70" t="s">
        <v>48</v>
      </c>
      <c r="B27" s="4" t="s">
        <v>307</v>
      </c>
      <c r="C27" s="78" t="s">
        <v>45</v>
      </c>
      <c r="D27" s="76"/>
      <c r="E27" s="78" t="s">
        <v>292</v>
      </c>
      <c r="F27" s="78" t="s">
        <v>40</v>
      </c>
      <c r="G27" s="99">
        <v>1</v>
      </c>
      <c r="H27" s="99">
        <v>3</v>
      </c>
    </row>
    <row r="28" spans="1:18" ht="21" customHeight="1" x14ac:dyDescent="0.35">
      <c r="A28" s="102" t="s">
        <v>49</v>
      </c>
      <c r="B28" s="95" t="s">
        <v>135</v>
      </c>
      <c r="C28" s="103" t="s">
        <v>293</v>
      </c>
      <c r="D28" s="103" t="s">
        <v>49</v>
      </c>
      <c r="E28" s="96"/>
      <c r="F28" s="103" t="s">
        <v>40</v>
      </c>
      <c r="G28" s="104">
        <v>3.5</v>
      </c>
      <c r="H28" s="104">
        <v>2</v>
      </c>
    </row>
    <row r="29" spans="1:18" ht="21" customHeight="1" x14ac:dyDescent="0.35">
      <c r="A29" s="70" t="s">
        <v>237</v>
      </c>
      <c r="B29" s="101" t="s">
        <v>308</v>
      </c>
      <c r="C29" s="78" t="s">
        <v>40</v>
      </c>
      <c r="D29" s="78" t="s">
        <v>40</v>
      </c>
      <c r="E29" s="78" t="s">
        <v>40</v>
      </c>
      <c r="F29" s="76"/>
      <c r="G29" s="99" t="s">
        <v>40</v>
      </c>
      <c r="H29" s="99" t="s">
        <v>40</v>
      </c>
    </row>
    <row r="31" spans="1:18" ht="21" customHeight="1" x14ac:dyDescent="0.35">
      <c r="A31" s="241" t="s">
        <v>245</v>
      </c>
      <c r="B31" s="242"/>
      <c r="C31" s="242"/>
      <c r="D31" s="242"/>
      <c r="E31" s="242"/>
      <c r="F31" s="242"/>
      <c r="G31" s="242"/>
      <c r="H31" s="243"/>
    </row>
    <row r="32" spans="1:18" ht="21" customHeight="1" x14ac:dyDescent="0.35">
      <c r="A32" s="75" t="s">
        <v>227</v>
      </c>
      <c r="B32" s="71" t="s">
        <v>232</v>
      </c>
      <c r="C32" s="71" t="s">
        <v>45</v>
      </c>
      <c r="D32" s="71" t="s">
        <v>48</v>
      </c>
      <c r="E32" s="71" t="s">
        <v>49</v>
      </c>
      <c r="F32" s="71" t="s">
        <v>237</v>
      </c>
      <c r="G32" s="72" t="s">
        <v>233</v>
      </c>
      <c r="H32" s="71" t="s">
        <v>187</v>
      </c>
    </row>
    <row r="33" spans="1:8" ht="21" customHeight="1" x14ac:dyDescent="0.35">
      <c r="A33" s="102" t="s">
        <v>45</v>
      </c>
      <c r="B33" s="95" t="s">
        <v>294</v>
      </c>
      <c r="C33" s="96"/>
      <c r="D33" s="103" t="s">
        <v>40</v>
      </c>
      <c r="E33" s="103" t="s">
        <v>49</v>
      </c>
      <c r="F33" s="103" t="s">
        <v>45</v>
      </c>
      <c r="G33" s="104">
        <v>4</v>
      </c>
      <c r="H33" s="104">
        <v>2</v>
      </c>
    </row>
    <row r="34" spans="1:8" ht="21" customHeight="1" x14ac:dyDescent="0.35">
      <c r="A34" s="70" t="s">
        <v>48</v>
      </c>
      <c r="B34" s="110" t="s">
        <v>134</v>
      </c>
      <c r="C34" s="78" t="s">
        <v>40</v>
      </c>
      <c r="D34" s="76"/>
      <c r="E34" s="78" t="s">
        <v>40</v>
      </c>
      <c r="F34" s="78" t="s">
        <v>40</v>
      </c>
      <c r="G34" s="99" t="s">
        <v>40</v>
      </c>
      <c r="H34" s="99" t="s">
        <v>40</v>
      </c>
    </row>
    <row r="35" spans="1:8" ht="21" customHeight="1" x14ac:dyDescent="0.35">
      <c r="A35" s="70" t="s">
        <v>49</v>
      </c>
      <c r="B35" s="74" t="s">
        <v>309</v>
      </c>
      <c r="C35" s="78" t="s">
        <v>292</v>
      </c>
      <c r="D35" s="78" t="s">
        <v>40</v>
      </c>
      <c r="E35" s="76"/>
      <c r="F35" s="78" t="s">
        <v>292</v>
      </c>
      <c r="G35" s="99">
        <v>0</v>
      </c>
      <c r="H35" s="99">
        <v>3</v>
      </c>
    </row>
    <row r="36" spans="1:8" ht="21" customHeight="1" x14ac:dyDescent="0.35">
      <c r="A36" s="102" t="s">
        <v>237</v>
      </c>
      <c r="B36" s="95" t="s">
        <v>146</v>
      </c>
      <c r="C36" s="103" t="s">
        <v>48</v>
      </c>
      <c r="D36" s="103" t="s">
        <v>40</v>
      </c>
      <c r="E36" s="103" t="s">
        <v>49</v>
      </c>
      <c r="F36" s="96"/>
      <c r="G36" s="104">
        <v>5</v>
      </c>
      <c r="H36" s="104">
        <v>1</v>
      </c>
    </row>
    <row r="38" spans="1:8" ht="21" customHeight="1" x14ac:dyDescent="0.35">
      <c r="A38" s="244"/>
      <c r="B38" s="245"/>
      <c r="C38" s="245"/>
      <c r="D38" s="245"/>
      <c r="E38" s="245"/>
      <c r="F38" s="245"/>
      <c r="G38" s="245"/>
      <c r="H38" s="245"/>
    </row>
    <row r="39" spans="1:8" ht="21" customHeight="1" x14ac:dyDescent="0.35">
      <c r="A39" s="88"/>
      <c r="B39" s="86"/>
      <c r="C39" s="86"/>
      <c r="D39" s="86"/>
      <c r="E39" s="86"/>
      <c r="F39" s="86"/>
      <c r="G39" s="88"/>
      <c r="H39" s="86"/>
    </row>
    <row r="40" spans="1:8" ht="21" customHeight="1" x14ac:dyDescent="0.35">
      <c r="A40" s="86"/>
      <c r="C40" s="69"/>
      <c r="D40" s="69"/>
      <c r="E40" s="69"/>
      <c r="F40" s="69"/>
      <c r="G40" s="88"/>
      <c r="H40" s="88"/>
    </row>
    <row r="41" spans="1:8" ht="21" customHeight="1" x14ac:dyDescent="0.35">
      <c r="A41" s="86"/>
      <c r="C41" s="69"/>
      <c r="D41" s="69"/>
      <c r="E41" s="69"/>
      <c r="F41" s="69"/>
      <c r="G41" s="88"/>
      <c r="H41" s="88"/>
    </row>
    <row r="42" spans="1:8" ht="21" customHeight="1" x14ac:dyDescent="0.35">
      <c r="A42" s="86"/>
      <c r="C42" s="69"/>
      <c r="D42" s="69"/>
      <c r="E42" s="69"/>
      <c r="F42" s="69"/>
      <c r="G42" s="88"/>
      <c r="H42" s="88"/>
    </row>
    <row r="43" spans="1:8" ht="21" customHeight="1" x14ac:dyDescent="0.35">
      <c r="A43" s="86"/>
      <c r="C43" s="69"/>
      <c r="D43" s="69"/>
      <c r="E43" s="69"/>
      <c r="F43" s="69"/>
      <c r="G43" s="88"/>
      <c r="H43" s="88"/>
    </row>
    <row r="44" spans="1:8" ht="21" customHeight="1" x14ac:dyDescent="0.35">
      <c r="A44" s="86"/>
      <c r="B44" s="5"/>
      <c r="C44" s="69"/>
      <c r="D44" s="69"/>
      <c r="E44" s="69"/>
      <c r="F44" s="69"/>
      <c r="G44" s="5"/>
      <c r="H44" s="5"/>
    </row>
  </sheetData>
  <mergeCells count="9">
    <mergeCell ref="A31:H31"/>
    <mergeCell ref="A38:H38"/>
    <mergeCell ref="A1:H1"/>
    <mergeCell ref="J1:R1"/>
    <mergeCell ref="T1:AD1"/>
    <mergeCell ref="A9:H9"/>
    <mergeCell ref="J9:R9"/>
    <mergeCell ref="A17:H17"/>
    <mergeCell ref="A24:H2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D50"/>
  <sheetViews>
    <sheetView workbookViewId="0">
      <selection activeCell="E13" sqref="E13"/>
    </sheetView>
  </sheetViews>
  <sheetFormatPr defaultColWidth="12.625" defaultRowHeight="21" customHeight="1" x14ac:dyDescent="0.2"/>
  <cols>
    <col min="1" max="1" width="7.625" customWidth="1"/>
    <col min="2" max="2" width="40.25" customWidth="1"/>
    <col min="3" max="3" width="34" customWidth="1"/>
    <col min="4" max="4" width="24.125" customWidth="1"/>
    <col min="5" max="8" width="7.625" customWidth="1"/>
    <col min="9" max="9" width="33.125" customWidth="1"/>
    <col min="10" max="26" width="7.625" customWidth="1"/>
  </cols>
  <sheetData>
    <row r="2" spans="1:4" ht="21" customHeight="1" x14ac:dyDescent="0.35">
      <c r="A2" s="241" t="s">
        <v>311</v>
      </c>
      <c r="B2" s="242"/>
      <c r="C2" s="242"/>
      <c r="D2" s="243"/>
    </row>
    <row r="3" spans="1:4" ht="21" customHeight="1" x14ac:dyDescent="0.35">
      <c r="A3" s="82" t="s">
        <v>227</v>
      </c>
      <c r="B3" s="82" t="s">
        <v>234</v>
      </c>
      <c r="C3" s="82" t="s">
        <v>235</v>
      </c>
      <c r="D3" s="82" t="s">
        <v>236</v>
      </c>
    </row>
    <row r="4" spans="1:4" ht="21" customHeight="1" x14ac:dyDescent="0.35">
      <c r="A4" s="82">
        <v>1</v>
      </c>
      <c r="B4" s="184" t="s">
        <v>2</v>
      </c>
      <c r="C4" s="184" t="s">
        <v>58</v>
      </c>
      <c r="D4" s="184" t="s">
        <v>2</v>
      </c>
    </row>
    <row r="5" spans="1:4" ht="21" customHeight="1" x14ac:dyDescent="0.35">
      <c r="A5" s="82">
        <v>2</v>
      </c>
      <c r="B5" s="184" t="s">
        <v>156</v>
      </c>
      <c r="C5" s="184" t="s">
        <v>52</v>
      </c>
      <c r="D5" s="184" t="s">
        <v>52</v>
      </c>
    </row>
    <row r="6" spans="1:4" ht="21" customHeight="1" x14ac:dyDescent="0.35">
      <c r="A6" s="82">
        <v>3</v>
      </c>
      <c r="B6" s="184" t="s">
        <v>12</v>
      </c>
      <c r="C6" s="184" t="s">
        <v>103</v>
      </c>
      <c r="D6" s="184" t="s">
        <v>12</v>
      </c>
    </row>
    <row r="7" spans="1:4" ht="21" customHeight="1" x14ac:dyDescent="0.35">
      <c r="A7" s="82">
        <v>4</v>
      </c>
      <c r="B7" s="184" t="s">
        <v>321</v>
      </c>
      <c r="C7" s="184" t="s">
        <v>168</v>
      </c>
      <c r="D7" s="184" t="s">
        <v>321</v>
      </c>
    </row>
    <row r="8" spans="1:4" ht="21" customHeight="1" x14ac:dyDescent="0.35">
      <c r="A8" s="82">
        <v>5</v>
      </c>
      <c r="B8" s="184" t="s">
        <v>130</v>
      </c>
      <c r="C8" s="184" t="s">
        <v>345</v>
      </c>
      <c r="D8" s="184" t="s">
        <v>345</v>
      </c>
    </row>
    <row r="9" spans="1:4" ht="21" customHeight="1" x14ac:dyDescent="0.35">
      <c r="A9" s="82">
        <v>6</v>
      </c>
      <c r="B9" s="184" t="s">
        <v>131</v>
      </c>
      <c r="C9" s="184" t="s">
        <v>346</v>
      </c>
      <c r="D9" s="184" t="s">
        <v>131</v>
      </c>
    </row>
    <row r="10" spans="1:4" ht="21" customHeight="1" x14ac:dyDescent="0.35">
      <c r="A10" s="82">
        <v>7</v>
      </c>
      <c r="B10" s="184" t="s">
        <v>347</v>
      </c>
      <c r="C10" s="184" t="s">
        <v>348</v>
      </c>
      <c r="D10" s="184" t="s">
        <v>347</v>
      </c>
    </row>
    <row r="11" spans="1:4" ht="21" customHeight="1" x14ac:dyDescent="0.35">
      <c r="A11" s="82">
        <v>8</v>
      </c>
      <c r="B11" s="184" t="s">
        <v>99</v>
      </c>
      <c r="C11" s="184" t="s">
        <v>177</v>
      </c>
      <c r="D11" s="184" t="s">
        <v>99</v>
      </c>
    </row>
    <row r="12" spans="1:4" ht="21" customHeight="1" x14ac:dyDescent="0.35">
      <c r="A12" s="82">
        <v>9</v>
      </c>
      <c r="B12" s="184" t="s">
        <v>349</v>
      </c>
      <c r="C12" s="184" t="s">
        <v>107</v>
      </c>
      <c r="D12" s="184" t="s">
        <v>349</v>
      </c>
    </row>
    <row r="13" spans="1:4" ht="21" customHeight="1" x14ac:dyDescent="0.35">
      <c r="A13" s="82">
        <v>10</v>
      </c>
      <c r="B13" s="184" t="s">
        <v>350</v>
      </c>
      <c r="C13" s="184" t="s">
        <v>72</v>
      </c>
      <c r="D13" s="184" t="s">
        <v>72</v>
      </c>
    </row>
    <row r="14" spans="1:4" ht="21" customHeight="1" x14ac:dyDescent="0.35">
      <c r="A14" s="82">
        <v>11</v>
      </c>
      <c r="B14" s="184" t="s">
        <v>146</v>
      </c>
      <c r="C14" s="184" t="s">
        <v>59</v>
      </c>
      <c r="D14" s="184" t="s">
        <v>59</v>
      </c>
    </row>
    <row r="15" spans="1:4" ht="21" customHeight="1" x14ac:dyDescent="0.35">
      <c r="A15" s="82">
        <v>12</v>
      </c>
      <c r="B15" s="184" t="s">
        <v>92</v>
      </c>
      <c r="C15" s="184" t="s">
        <v>109</v>
      </c>
      <c r="D15" s="184" t="s">
        <v>109</v>
      </c>
    </row>
    <row r="16" spans="1:4" ht="21" customHeight="1" x14ac:dyDescent="0.35">
      <c r="A16" s="82">
        <v>13</v>
      </c>
      <c r="B16" s="184" t="s">
        <v>43</v>
      </c>
      <c r="C16" s="184" t="s">
        <v>57</v>
      </c>
      <c r="D16" s="184" t="s">
        <v>43</v>
      </c>
    </row>
    <row r="17" spans="1:4" ht="21" customHeight="1" x14ac:dyDescent="0.35">
      <c r="A17" s="82">
        <v>14</v>
      </c>
      <c r="B17" s="184" t="s">
        <v>28</v>
      </c>
      <c r="C17" s="184" t="s">
        <v>186</v>
      </c>
      <c r="D17" s="184" t="s">
        <v>28</v>
      </c>
    </row>
    <row r="18" spans="1:4" ht="21" customHeight="1" x14ac:dyDescent="0.35">
      <c r="A18" s="82">
        <v>15</v>
      </c>
      <c r="B18" s="184" t="s">
        <v>125</v>
      </c>
      <c r="C18" s="184" t="s">
        <v>108</v>
      </c>
      <c r="D18" s="184" t="s">
        <v>108</v>
      </c>
    </row>
    <row r="19" spans="1:4" ht="21" customHeight="1" x14ac:dyDescent="0.35">
      <c r="A19" s="82">
        <v>16</v>
      </c>
      <c r="B19" s="184" t="s">
        <v>73</v>
      </c>
      <c r="C19" s="184" t="s">
        <v>351</v>
      </c>
      <c r="D19" s="184" t="s">
        <v>351</v>
      </c>
    </row>
    <row r="21" spans="1:4" ht="21" customHeight="1" x14ac:dyDescent="0.35">
      <c r="A21" s="241" t="s">
        <v>312</v>
      </c>
      <c r="B21" s="242"/>
      <c r="C21" s="242"/>
      <c r="D21" s="243"/>
    </row>
    <row r="22" spans="1:4" ht="21" customHeight="1" x14ac:dyDescent="0.35">
      <c r="A22" s="82" t="s">
        <v>227</v>
      </c>
      <c r="B22" s="82" t="s">
        <v>234</v>
      </c>
      <c r="C22" s="82" t="s">
        <v>235</v>
      </c>
      <c r="D22" s="82" t="s">
        <v>236</v>
      </c>
    </row>
    <row r="23" spans="1:4" ht="21" customHeight="1" x14ac:dyDescent="0.35">
      <c r="A23" s="82">
        <v>1</v>
      </c>
      <c r="B23" s="184" t="s">
        <v>2</v>
      </c>
      <c r="C23" s="184" t="s">
        <v>52</v>
      </c>
      <c r="D23" s="184" t="s">
        <v>52</v>
      </c>
    </row>
    <row r="24" spans="1:4" ht="21" customHeight="1" x14ac:dyDescent="0.35">
      <c r="A24" s="82">
        <v>2</v>
      </c>
      <c r="B24" s="184" t="s">
        <v>12</v>
      </c>
      <c r="C24" s="184" t="s">
        <v>321</v>
      </c>
      <c r="D24" s="184" t="s">
        <v>12</v>
      </c>
    </row>
    <row r="25" spans="1:4" ht="21" customHeight="1" x14ac:dyDescent="0.35">
      <c r="A25" s="82">
        <v>3</v>
      </c>
      <c r="B25" s="184" t="s">
        <v>345</v>
      </c>
      <c r="C25" s="184" t="s">
        <v>131</v>
      </c>
      <c r="D25" s="184" t="s">
        <v>345</v>
      </c>
    </row>
    <row r="26" spans="1:4" ht="21" customHeight="1" x14ac:dyDescent="0.35">
      <c r="A26" s="82">
        <v>4</v>
      </c>
      <c r="B26" s="184" t="s">
        <v>347</v>
      </c>
      <c r="C26" s="184" t="s">
        <v>99</v>
      </c>
      <c r="D26" s="184" t="s">
        <v>347</v>
      </c>
    </row>
    <row r="27" spans="1:4" ht="21" customHeight="1" x14ac:dyDescent="0.35">
      <c r="A27" s="82">
        <v>5</v>
      </c>
      <c r="B27" s="184" t="s">
        <v>349</v>
      </c>
      <c r="C27" s="184" t="s">
        <v>72</v>
      </c>
      <c r="D27" s="184" t="s">
        <v>72</v>
      </c>
    </row>
    <row r="28" spans="1:4" ht="21" customHeight="1" x14ac:dyDescent="0.35">
      <c r="A28" s="82">
        <v>6</v>
      </c>
      <c r="B28" s="184" t="s">
        <v>59</v>
      </c>
      <c r="C28" s="184" t="s">
        <v>109</v>
      </c>
      <c r="D28" s="184" t="s">
        <v>59</v>
      </c>
    </row>
    <row r="29" spans="1:4" ht="21" customHeight="1" x14ac:dyDescent="0.35">
      <c r="A29" s="82">
        <v>7</v>
      </c>
      <c r="B29" s="184" t="s">
        <v>43</v>
      </c>
      <c r="C29" s="184" t="s">
        <v>28</v>
      </c>
      <c r="D29" s="184" t="s">
        <v>28</v>
      </c>
    </row>
    <row r="30" spans="1:4" ht="21" customHeight="1" x14ac:dyDescent="0.35">
      <c r="A30" s="82">
        <v>8</v>
      </c>
      <c r="B30" s="184" t="s">
        <v>108</v>
      </c>
      <c r="C30" s="184" t="s">
        <v>351</v>
      </c>
      <c r="D30" s="184" t="s">
        <v>351</v>
      </c>
    </row>
    <row r="32" spans="1:4" ht="21" customHeight="1" x14ac:dyDescent="0.35">
      <c r="A32" s="241" t="s">
        <v>313</v>
      </c>
      <c r="B32" s="242"/>
      <c r="C32" s="242"/>
      <c r="D32" s="243"/>
    </row>
    <row r="33" spans="1:4" ht="21" customHeight="1" x14ac:dyDescent="0.35">
      <c r="A33" s="82" t="s">
        <v>227</v>
      </c>
      <c r="B33" s="82" t="s">
        <v>234</v>
      </c>
      <c r="C33" s="82" t="s">
        <v>235</v>
      </c>
      <c r="D33" s="82" t="s">
        <v>236</v>
      </c>
    </row>
    <row r="34" spans="1:4" ht="21" customHeight="1" x14ac:dyDescent="0.35">
      <c r="A34" s="82">
        <v>1</v>
      </c>
      <c r="B34" s="184" t="s">
        <v>52</v>
      </c>
      <c r="C34" s="184" t="s">
        <v>12</v>
      </c>
      <c r="D34" s="184" t="s">
        <v>52</v>
      </c>
    </row>
    <row r="35" spans="1:4" ht="21" customHeight="1" x14ac:dyDescent="0.35">
      <c r="A35" s="82">
        <v>2</v>
      </c>
      <c r="B35" s="184" t="s">
        <v>345</v>
      </c>
      <c r="C35" s="184" t="s">
        <v>347</v>
      </c>
      <c r="D35" s="184" t="s">
        <v>347</v>
      </c>
    </row>
    <row r="36" spans="1:4" ht="21" customHeight="1" x14ac:dyDescent="0.35">
      <c r="A36" s="82">
        <v>3</v>
      </c>
      <c r="B36" s="184" t="s">
        <v>72</v>
      </c>
      <c r="C36" s="184" t="s">
        <v>59</v>
      </c>
      <c r="D36" s="184" t="s">
        <v>72</v>
      </c>
    </row>
    <row r="37" spans="1:4" ht="21" customHeight="1" x14ac:dyDescent="0.35">
      <c r="A37" s="82">
        <v>4</v>
      </c>
      <c r="B37" s="184" t="s">
        <v>28</v>
      </c>
      <c r="C37" s="184" t="s">
        <v>351</v>
      </c>
      <c r="D37" s="184" t="s">
        <v>351</v>
      </c>
    </row>
    <row r="39" spans="1:4" ht="21" customHeight="1" x14ac:dyDescent="0.35">
      <c r="A39" s="241" t="s">
        <v>314</v>
      </c>
      <c r="B39" s="242"/>
      <c r="C39" s="242"/>
      <c r="D39" s="243"/>
    </row>
    <row r="40" spans="1:4" ht="21" customHeight="1" x14ac:dyDescent="0.35">
      <c r="A40" s="82" t="s">
        <v>227</v>
      </c>
      <c r="B40" s="82" t="s">
        <v>234</v>
      </c>
      <c r="C40" s="82" t="s">
        <v>235</v>
      </c>
      <c r="D40" s="82" t="s">
        <v>236</v>
      </c>
    </row>
    <row r="41" spans="1:4" ht="21" customHeight="1" x14ac:dyDescent="0.35">
      <c r="A41" s="82">
        <v>1</v>
      </c>
      <c r="B41" s="184" t="s">
        <v>52</v>
      </c>
      <c r="C41" s="184" t="s">
        <v>347</v>
      </c>
      <c r="D41" s="184" t="s">
        <v>52</v>
      </c>
    </row>
    <row r="42" spans="1:4" ht="21" customHeight="1" x14ac:dyDescent="0.35">
      <c r="A42" s="82">
        <v>2</v>
      </c>
      <c r="B42" s="184" t="s">
        <v>72</v>
      </c>
      <c r="C42" s="184" t="s">
        <v>351</v>
      </c>
      <c r="D42" s="184" t="s">
        <v>351</v>
      </c>
    </row>
    <row r="44" spans="1:4" ht="21" customHeight="1" x14ac:dyDescent="0.35">
      <c r="A44" s="241" t="s">
        <v>196</v>
      </c>
      <c r="B44" s="242"/>
      <c r="C44" s="242"/>
      <c r="D44" s="243"/>
    </row>
    <row r="45" spans="1:4" ht="21" customHeight="1" x14ac:dyDescent="0.35">
      <c r="A45" s="82" t="s">
        <v>227</v>
      </c>
      <c r="B45" s="82" t="s">
        <v>234</v>
      </c>
      <c r="C45" s="82" t="s">
        <v>235</v>
      </c>
      <c r="D45" s="82" t="s">
        <v>236</v>
      </c>
    </row>
    <row r="46" spans="1:4" ht="21" customHeight="1" x14ac:dyDescent="0.35">
      <c r="A46" s="82">
        <v>1</v>
      </c>
      <c r="B46" s="184" t="s">
        <v>52</v>
      </c>
      <c r="C46" s="184" t="s">
        <v>351</v>
      </c>
      <c r="D46" s="184" t="s">
        <v>52</v>
      </c>
    </row>
    <row r="48" spans="1:4" ht="21" customHeight="1" x14ac:dyDescent="0.35">
      <c r="A48" s="241" t="s">
        <v>315</v>
      </c>
      <c r="B48" s="242"/>
      <c r="C48" s="242"/>
      <c r="D48" s="243"/>
    </row>
    <row r="49" spans="1:4" ht="21" customHeight="1" x14ac:dyDescent="0.35">
      <c r="A49" s="82" t="s">
        <v>227</v>
      </c>
      <c r="B49" s="82" t="s">
        <v>234</v>
      </c>
      <c r="C49" s="82" t="s">
        <v>235</v>
      </c>
      <c r="D49" s="82" t="s">
        <v>236</v>
      </c>
    </row>
    <row r="50" spans="1:4" ht="21" customHeight="1" x14ac:dyDescent="0.35">
      <c r="A50" s="82">
        <v>1</v>
      </c>
      <c r="B50" s="184" t="s">
        <v>347</v>
      </c>
      <c r="C50" s="184" t="s">
        <v>72</v>
      </c>
      <c r="D50" s="184" t="s">
        <v>347</v>
      </c>
    </row>
  </sheetData>
  <mergeCells count="6">
    <mergeCell ref="A44:D44"/>
    <mergeCell ref="A48:D48"/>
    <mergeCell ref="A2:D2"/>
    <mergeCell ref="A21:D21"/>
    <mergeCell ref="A32:D32"/>
    <mergeCell ref="A39:D39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992"/>
  <sheetViews>
    <sheetView workbookViewId="0">
      <selection activeCell="C31" sqref="C31"/>
    </sheetView>
  </sheetViews>
  <sheetFormatPr defaultColWidth="12.625" defaultRowHeight="15" customHeight="1" x14ac:dyDescent="0.2"/>
  <cols>
    <col min="1" max="1" width="29.875" customWidth="1"/>
    <col min="2" max="2" width="20.625" customWidth="1"/>
    <col min="3" max="3" width="20" customWidth="1"/>
    <col min="4" max="4" width="14.5" customWidth="1"/>
    <col min="5" max="5" width="16.5" customWidth="1"/>
    <col min="6" max="6" width="19.625" customWidth="1"/>
    <col min="7" max="7" width="14.875" customWidth="1"/>
    <col min="8" max="8" width="19.375" customWidth="1"/>
    <col min="9" max="9" width="13" customWidth="1"/>
    <col min="10" max="10" width="12.375" customWidth="1"/>
    <col min="11" max="11" width="12.5" customWidth="1"/>
    <col min="12" max="12" width="11.875" customWidth="1"/>
    <col min="13" max="13" width="13.125" customWidth="1"/>
    <col min="14" max="14" width="14.875" customWidth="1"/>
    <col min="15" max="15" width="11.625" customWidth="1"/>
    <col min="16" max="26" width="7.625" customWidth="1"/>
  </cols>
  <sheetData>
    <row r="1" spans="1:18" x14ac:dyDescent="0.25">
      <c r="A1" s="111"/>
      <c r="B1" s="111"/>
      <c r="C1" s="111"/>
      <c r="D1" s="113">
        <v>416</v>
      </c>
      <c r="E1" s="114">
        <v>36959</v>
      </c>
      <c r="F1" s="113" t="s">
        <v>180</v>
      </c>
      <c r="G1" s="113" t="s">
        <v>320</v>
      </c>
      <c r="H1" s="113" t="s">
        <v>316</v>
      </c>
      <c r="I1" s="68" t="s">
        <v>85</v>
      </c>
      <c r="J1" s="115" t="s">
        <v>38</v>
      </c>
      <c r="K1" s="113" t="s">
        <v>152</v>
      </c>
      <c r="L1" s="113" t="s">
        <v>169</v>
      </c>
      <c r="M1" s="1" t="s">
        <v>321</v>
      </c>
      <c r="N1" s="1" t="s">
        <v>133</v>
      </c>
      <c r="O1" s="1" t="s">
        <v>4</v>
      </c>
    </row>
    <row r="2" spans="1:18" ht="14.25" x14ac:dyDescent="0.2">
      <c r="A2" s="113" t="s">
        <v>322</v>
      </c>
      <c r="B2" s="111" t="s">
        <v>323</v>
      </c>
      <c r="C2" s="111" t="s">
        <v>324</v>
      </c>
      <c r="D2" s="116">
        <v>1521.932</v>
      </c>
      <c r="E2" s="116">
        <v>170.77600000000001</v>
      </c>
      <c r="F2" s="113">
        <v>545.79</v>
      </c>
      <c r="G2" s="116">
        <v>588.80999999999995</v>
      </c>
      <c r="H2" s="116">
        <v>716.44</v>
      </c>
      <c r="I2" s="116">
        <v>1247.9100000000001</v>
      </c>
      <c r="J2" s="116">
        <v>579.6</v>
      </c>
      <c r="K2" s="116">
        <v>624.66</v>
      </c>
      <c r="L2" s="116">
        <v>0</v>
      </c>
      <c r="M2" s="116">
        <v>1251</v>
      </c>
      <c r="N2" s="116">
        <v>66.792000000000002</v>
      </c>
      <c r="O2" s="116">
        <v>0</v>
      </c>
      <c r="Q2" s="111" t="s">
        <v>325</v>
      </c>
      <c r="R2" s="112">
        <v>4</v>
      </c>
    </row>
    <row r="3" spans="1:18" ht="14.25" x14ac:dyDescent="0.2">
      <c r="A3" s="111"/>
      <c r="B3" s="111"/>
      <c r="C3" s="111" t="s">
        <v>326</v>
      </c>
      <c r="D3" s="116">
        <v>0.96</v>
      </c>
      <c r="E3" s="116">
        <v>71.7</v>
      </c>
      <c r="F3" s="113">
        <v>2.4</v>
      </c>
      <c r="G3" s="116">
        <v>1.8</v>
      </c>
      <c r="H3" s="116">
        <v>5</v>
      </c>
      <c r="I3" s="116">
        <v>5</v>
      </c>
      <c r="J3" s="116">
        <v>108.3</v>
      </c>
      <c r="K3" s="116">
        <v>7.8</v>
      </c>
      <c r="L3" s="116">
        <v>0</v>
      </c>
      <c r="M3" s="116">
        <v>19.7</v>
      </c>
      <c r="N3" s="116">
        <v>100</v>
      </c>
      <c r="O3" s="116">
        <v>0</v>
      </c>
      <c r="Q3" s="111" t="s">
        <v>327</v>
      </c>
      <c r="R3" s="112">
        <v>150</v>
      </c>
    </row>
    <row r="4" spans="1:18" ht="14.25" x14ac:dyDescent="0.2">
      <c r="A4" s="111"/>
      <c r="B4" s="111"/>
      <c r="C4" s="111" t="s">
        <v>328</v>
      </c>
      <c r="D4" s="112">
        <f t="shared" ref="D4:O4" si="0">IF(D2=0,0,$R$2*$R$4/D3+$R$3*$R$5/D2)</f>
        <v>4.6594613513174927</v>
      </c>
      <c r="E4" s="112">
        <f t="shared" si="0"/>
        <v>4.4475058113594717</v>
      </c>
      <c r="F4" s="112">
        <f t="shared" si="0"/>
        <v>3.0408215614064016</v>
      </c>
      <c r="G4" s="112">
        <f t="shared" si="0"/>
        <v>3.4959777630588249</v>
      </c>
      <c r="H4" s="112">
        <f t="shared" si="0"/>
        <v>1.8468427223493942</v>
      </c>
      <c r="I4" s="112">
        <f t="shared" si="0"/>
        <v>1.4010048801596269</v>
      </c>
      <c r="J4" s="112">
        <f t="shared" si="0"/>
        <v>1.330930300579825</v>
      </c>
      <c r="K4" s="112">
        <f t="shared" si="0"/>
        <v>1.7134736681370053</v>
      </c>
      <c r="L4" s="112">
        <f t="shared" si="0"/>
        <v>0</v>
      </c>
      <c r="M4" s="112">
        <f t="shared" si="0"/>
        <v>0.80256606897223337</v>
      </c>
      <c r="N4" s="112">
        <f t="shared" si="0"/>
        <v>11.268889687387709</v>
      </c>
      <c r="O4" s="112">
        <f t="shared" si="0"/>
        <v>0</v>
      </c>
      <c r="Q4" s="111" t="s">
        <v>329</v>
      </c>
      <c r="R4" s="116">
        <v>1</v>
      </c>
    </row>
    <row r="5" spans="1:18" ht="14.25" x14ac:dyDescent="0.2">
      <c r="A5" s="111"/>
      <c r="B5" s="111" t="s">
        <v>330</v>
      </c>
      <c r="C5" s="111" t="s">
        <v>324</v>
      </c>
      <c r="D5" s="116">
        <v>612.64499999999998</v>
      </c>
      <c r="E5" s="116">
        <v>0</v>
      </c>
      <c r="F5" s="111"/>
      <c r="G5" s="116">
        <v>0</v>
      </c>
      <c r="H5" s="116">
        <v>0</v>
      </c>
      <c r="I5" s="116">
        <v>0</v>
      </c>
      <c r="J5" s="116">
        <v>0</v>
      </c>
      <c r="K5" s="116">
        <v>0</v>
      </c>
      <c r="L5" s="116">
        <v>0</v>
      </c>
      <c r="M5" s="116">
        <v>0</v>
      </c>
      <c r="N5" s="116">
        <v>57.9</v>
      </c>
      <c r="O5" s="116">
        <v>0</v>
      </c>
      <c r="Q5" s="111" t="s">
        <v>331</v>
      </c>
      <c r="R5" s="112">
        <v>5</v>
      </c>
    </row>
    <row r="6" spans="1:18" ht="14.25" x14ac:dyDescent="0.2">
      <c r="A6" s="111"/>
      <c r="B6" s="111"/>
      <c r="C6" s="111" t="s">
        <v>326</v>
      </c>
      <c r="D6" s="116">
        <v>1.9</v>
      </c>
      <c r="E6" s="116">
        <v>0</v>
      </c>
      <c r="F6" s="111"/>
      <c r="G6" s="116">
        <v>0</v>
      </c>
      <c r="H6" s="116">
        <v>0</v>
      </c>
      <c r="I6" s="116">
        <v>0</v>
      </c>
      <c r="J6" s="116">
        <v>0</v>
      </c>
      <c r="K6" s="116">
        <v>0</v>
      </c>
      <c r="L6" s="116">
        <v>0</v>
      </c>
      <c r="M6" s="116">
        <v>0</v>
      </c>
      <c r="N6" s="116">
        <v>154.4</v>
      </c>
      <c r="O6" s="116">
        <v>0</v>
      </c>
    </row>
    <row r="7" spans="1:18" ht="14.25" x14ac:dyDescent="0.2">
      <c r="A7" s="111"/>
      <c r="B7" s="111"/>
      <c r="C7" s="111" t="s">
        <v>328</v>
      </c>
      <c r="D7" s="112">
        <f t="shared" ref="D7:O7" si="1">IF(D5=0,0,$R$2*$R$4/D6+$R$3*$R$5/D5)</f>
        <v>3.3294631432043369</v>
      </c>
      <c r="E7" s="112">
        <f t="shared" si="1"/>
        <v>0</v>
      </c>
      <c r="F7" s="112">
        <f t="shared" si="1"/>
        <v>0</v>
      </c>
      <c r="G7" s="112">
        <f t="shared" si="1"/>
        <v>0</v>
      </c>
      <c r="H7" s="112">
        <f t="shared" si="1"/>
        <v>0</v>
      </c>
      <c r="I7" s="112">
        <f t="shared" si="1"/>
        <v>0</v>
      </c>
      <c r="J7" s="112">
        <f t="shared" si="1"/>
        <v>0</v>
      </c>
      <c r="K7" s="112">
        <f t="shared" si="1"/>
        <v>0</v>
      </c>
      <c r="L7" s="112">
        <f t="shared" si="1"/>
        <v>0</v>
      </c>
      <c r="M7" s="112">
        <f t="shared" si="1"/>
        <v>0</v>
      </c>
      <c r="N7" s="112">
        <f t="shared" si="1"/>
        <v>12.979274611398964</v>
      </c>
      <c r="O7" s="112">
        <f t="shared" si="1"/>
        <v>0</v>
      </c>
    </row>
    <row r="8" spans="1:18" ht="14.25" x14ac:dyDescent="0.2">
      <c r="A8" s="113" t="s">
        <v>332</v>
      </c>
      <c r="B8" s="111" t="s">
        <v>323</v>
      </c>
      <c r="C8" s="111" t="s">
        <v>324</v>
      </c>
      <c r="D8" s="116">
        <v>659.06</v>
      </c>
      <c r="E8" s="116">
        <v>334.8</v>
      </c>
      <c r="F8" s="113">
        <v>48.29</v>
      </c>
      <c r="G8" s="116">
        <v>75.459999999999994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1245.0899999999999</v>
      </c>
      <c r="N8" s="116">
        <v>56.46</v>
      </c>
      <c r="O8" s="116">
        <v>0</v>
      </c>
    </row>
    <row r="9" spans="1:18" ht="14.25" x14ac:dyDescent="0.2">
      <c r="A9" s="111"/>
      <c r="B9" s="111"/>
      <c r="C9" s="111" t="s">
        <v>326</v>
      </c>
      <c r="D9" s="116">
        <v>3.36</v>
      </c>
      <c r="E9" s="116">
        <v>66.2</v>
      </c>
      <c r="F9" s="113">
        <v>75.400000000000006</v>
      </c>
      <c r="G9" s="116">
        <v>46.2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15</v>
      </c>
      <c r="N9" s="116">
        <v>133.1</v>
      </c>
      <c r="O9" s="116">
        <v>0</v>
      </c>
    </row>
    <row r="10" spans="1:18" ht="14.25" x14ac:dyDescent="0.2">
      <c r="A10" s="111"/>
      <c r="B10" s="111"/>
      <c r="C10" s="111" t="s">
        <v>328</v>
      </c>
      <c r="D10" s="112">
        <f t="shared" ref="D10:O10" si="2">IF(D8=0,0,$R$2*$R$4/D9+$R$3*$R$5/D8)</f>
        <v>2.3284605925033199</v>
      </c>
      <c r="E10" s="112">
        <f t="shared" si="2"/>
        <v>2.3005663299007026</v>
      </c>
      <c r="F10" s="112">
        <f t="shared" si="2"/>
        <v>15.584216270729506</v>
      </c>
      <c r="G10" s="112">
        <f t="shared" si="2"/>
        <v>10.025620637865536</v>
      </c>
      <c r="H10" s="112">
        <f t="shared" si="2"/>
        <v>0</v>
      </c>
      <c r="I10" s="112">
        <f t="shared" si="2"/>
        <v>0</v>
      </c>
      <c r="J10" s="112">
        <f t="shared" si="2"/>
        <v>0</v>
      </c>
      <c r="K10" s="112">
        <f t="shared" si="2"/>
        <v>0</v>
      </c>
      <c r="L10" s="112">
        <f t="shared" si="2"/>
        <v>0</v>
      </c>
      <c r="M10" s="112">
        <f t="shared" si="2"/>
        <v>0.86903276068396673</v>
      </c>
      <c r="N10" s="112">
        <f t="shared" si="2"/>
        <v>13.313793293417572</v>
      </c>
      <c r="O10" s="112">
        <f t="shared" si="2"/>
        <v>0</v>
      </c>
    </row>
    <row r="11" spans="1:18" ht="14.25" x14ac:dyDescent="0.2">
      <c r="A11" s="111"/>
      <c r="B11" s="111" t="s">
        <v>330</v>
      </c>
      <c r="C11" s="111" t="s">
        <v>324</v>
      </c>
      <c r="D11" s="113">
        <v>632.255</v>
      </c>
      <c r="E11" s="116">
        <v>0</v>
      </c>
      <c r="F11" s="113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</row>
    <row r="12" spans="1:18" ht="14.25" x14ac:dyDescent="0.2">
      <c r="A12" s="111"/>
      <c r="B12" s="111"/>
      <c r="C12" s="111" t="s">
        <v>326</v>
      </c>
      <c r="D12" s="113">
        <v>3.29</v>
      </c>
      <c r="E12" s="116">
        <v>0</v>
      </c>
      <c r="F12" s="113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</row>
    <row r="13" spans="1:18" ht="15.75" customHeight="1" x14ac:dyDescent="0.2">
      <c r="A13" s="111"/>
      <c r="B13" s="111"/>
      <c r="C13" s="111" t="s">
        <v>328</v>
      </c>
      <c r="D13" s="112">
        <f t="shared" ref="D13:O13" si="3">IF(D11=0,0,$R$2*$R$4/D12+$R$3*$R$5/D11)</f>
        <v>2.4020357105058823</v>
      </c>
      <c r="E13" s="112">
        <f t="shared" si="3"/>
        <v>0</v>
      </c>
      <c r="F13" s="112">
        <f t="shared" si="3"/>
        <v>0</v>
      </c>
      <c r="G13" s="112">
        <f t="shared" si="3"/>
        <v>0</v>
      </c>
      <c r="H13" s="112">
        <f t="shared" si="3"/>
        <v>0</v>
      </c>
      <c r="I13" s="112">
        <f t="shared" si="3"/>
        <v>0</v>
      </c>
      <c r="J13" s="112">
        <f t="shared" si="3"/>
        <v>0</v>
      </c>
      <c r="K13" s="112">
        <f t="shared" si="3"/>
        <v>0</v>
      </c>
      <c r="L13" s="112">
        <f t="shared" si="3"/>
        <v>0</v>
      </c>
      <c r="M13" s="112">
        <f t="shared" si="3"/>
        <v>0</v>
      </c>
      <c r="N13" s="112">
        <f t="shared" si="3"/>
        <v>0</v>
      </c>
      <c r="O13" s="112">
        <f t="shared" si="3"/>
        <v>0</v>
      </c>
    </row>
    <row r="14" spans="1:18" ht="15.75" customHeight="1" x14ac:dyDescent="0.2">
      <c r="A14" s="113" t="s">
        <v>333</v>
      </c>
      <c r="B14" s="111" t="s">
        <v>323</v>
      </c>
      <c r="C14" s="111" t="s">
        <v>324</v>
      </c>
      <c r="D14" s="116">
        <v>0</v>
      </c>
      <c r="E14" s="116">
        <v>270.37599999999998</v>
      </c>
      <c r="F14" s="113">
        <v>829.04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1315.97</v>
      </c>
      <c r="N14" s="117">
        <v>51.22</v>
      </c>
      <c r="O14" s="117">
        <v>0</v>
      </c>
    </row>
    <row r="15" spans="1:18" ht="15.75" customHeight="1" x14ac:dyDescent="0.2">
      <c r="A15" s="111"/>
      <c r="B15" s="111"/>
      <c r="C15" s="111" t="s">
        <v>326</v>
      </c>
      <c r="D15" s="116">
        <v>0</v>
      </c>
      <c r="E15" s="116">
        <v>60.6</v>
      </c>
      <c r="F15" s="113">
        <v>6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5</v>
      </c>
      <c r="N15" s="117">
        <v>289.7</v>
      </c>
      <c r="O15" s="117">
        <v>0</v>
      </c>
    </row>
    <row r="16" spans="1:18" ht="15.75" customHeight="1" x14ac:dyDescent="0.2">
      <c r="A16" s="111"/>
      <c r="B16" s="111"/>
      <c r="C16" s="111" t="s">
        <v>328</v>
      </c>
      <c r="D16" s="112">
        <f t="shared" ref="D16:O16" si="4">IF(D14=0,0,$R$2*$R$4/D15+$R$3*$R$5/D14)</f>
        <v>0</v>
      </c>
      <c r="E16" s="112">
        <f t="shared" si="4"/>
        <v>2.8399214451728927</v>
      </c>
      <c r="F16" s="112">
        <f t="shared" si="4"/>
        <v>1.5713274791726977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1.3699218067281169</v>
      </c>
      <c r="N16" s="112">
        <f t="shared" si="4"/>
        <v>14.656525075354986</v>
      </c>
      <c r="O16" s="112">
        <f t="shared" si="4"/>
        <v>0</v>
      </c>
    </row>
    <row r="17" spans="1:15" ht="15.75" customHeight="1" x14ac:dyDescent="0.2">
      <c r="A17" s="111"/>
      <c r="B17" s="111" t="s">
        <v>330</v>
      </c>
      <c r="C17" s="111" t="s">
        <v>324</v>
      </c>
      <c r="D17" s="113">
        <v>0</v>
      </c>
      <c r="E17" s="116">
        <v>0</v>
      </c>
      <c r="F17" s="113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67.599999999999994</v>
      </c>
      <c r="O17" s="117">
        <v>0</v>
      </c>
    </row>
    <row r="18" spans="1:15" ht="15.75" customHeight="1" x14ac:dyDescent="0.2">
      <c r="A18" s="111"/>
      <c r="B18" s="111"/>
      <c r="C18" s="111" t="s">
        <v>326</v>
      </c>
      <c r="D18" s="113">
        <v>0</v>
      </c>
      <c r="E18" s="116">
        <v>0</v>
      </c>
      <c r="F18" s="113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162.4</v>
      </c>
      <c r="O18" s="116">
        <v>0</v>
      </c>
    </row>
    <row r="19" spans="1:15" ht="15.75" customHeight="1" x14ac:dyDescent="0.2">
      <c r="A19" s="111"/>
      <c r="B19" s="111"/>
      <c r="C19" s="111" t="s">
        <v>328</v>
      </c>
      <c r="D19" s="112">
        <f t="shared" ref="D19:O19" si="5">IF(D17=0,0,$R$2*$R$4/D18+$R$3*$R$5/D17)</f>
        <v>0</v>
      </c>
      <c r="E19" s="112">
        <f t="shared" si="5"/>
        <v>0</v>
      </c>
      <c r="F19" s="112">
        <f t="shared" si="5"/>
        <v>0</v>
      </c>
      <c r="G19" s="112">
        <f t="shared" si="5"/>
        <v>0</v>
      </c>
      <c r="H19" s="112">
        <f t="shared" si="5"/>
        <v>0</v>
      </c>
      <c r="I19" s="112">
        <f t="shared" si="5"/>
        <v>0</v>
      </c>
      <c r="J19" s="112">
        <f t="shared" si="5"/>
        <v>0</v>
      </c>
      <c r="K19" s="112">
        <f t="shared" si="5"/>
        <v>0</v>
      </c>
      <c r="L19" s="112">
        <f t="shared" si="5"/>
        <v>0</v>
      </c>
      <c r="M19" s="112">
        <f t="shared" si="5"/>
        <v>0</v>
      </c>
      <c r="N19" s="112">
        <f t="shared" si="5"/>
        <v>11.11930509808494</v>
      </c>
      <c r="O19" s="112">
        <f t="shared" si="5"/>
        <v>0</v>
      </c>
    </row>
    <row r="20" spans="1:15" ht="15.75" customHeight="1" x14ac:dyDescent="0.25">
      <c r="A20" s="111"/>
      <c r="B20" s="111"/>
      <c r="C20" s="111" t="s">
        <v>334</v>
      </c>
      <c r="D20" s="112">
        <f t="shared" ref="D20:O20" si="6">MAX(D4,D7)+MAX(D10,D13)+MAX(D16,D19)</f>
        <v>7.061497061823375</v>
      </c>
      <c r="E20" s="118">
        <f t="shared" si="6"/>
        <v>9.5879935864330665</v>
      </c>
      <c r="F20" s="119">
        <f t="shared" si="6"/>
        <v>20.196365311308607</v>
      </c>
      <c r="G20" s="120">
        <f t="shared" si="6"/>
        <v>13.521598400924361</v>
      </c>
      <c r="H20" s="121">
        <f t="shared" si="6"/>
        <v>1.8468427223493942</v>
      </c>
      <c r="I20" s="121">
        <f t="shared" si="6"/>
        <v>1.4010048801596269</v>
      </c>
      <c r="J20" s="121">
        <f t="shared" si="6"/>
        <v>1.330930300579825</v>
      </c>
      <c r="K20" s="121">
        <f t="shared" si="6"/>
        <v>1.7134736681370053</v>
      </c>
      <c r="L20" s="121">
        <f t="shared" si="6"/>
        <v>0</v>
      </c>
      <c r="M20" s="121">
        <f t="shared" si="6"/>
        <v>3.041520636384317</v>
      </c>
      <c r="N20" s="122">
        <f t="shared" si="6"/>
        <v>40.949592980171523</v>
      </c>
      <c r="O20" s="112">
        <f t="shared" si="6"/>
        <v>0</v>
      </c>
    </row>
    <row r="21" spans="1:15" ht="15.75" customHeight="1" x14ac:dyDescent="0.25">
      <c r="A21" s="123" t="s">
        <v>187</v>
      </c>
      <c r="F21" s="123">
        <v>2</v>
      </c>
      <c r="G21" s="123">
        <v>3</v>
      </c>
      <c r="H21" s="124"/>
      <c r="I21" s="124"/>
      <c r="J21" s="124"/>
      <c r="K21" s="124"/>
      <c r="L21" s="124"/>
      <c r="M21" s="124"/>
      <c r="N21" s="123">
        <v>1</v>
      </c>
    </row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E945-8EE0-4E5F-9510-4CDB0BDAA7E7}">
  <dimension ref="A1:AF1000"/>
  <sheetViews>
    <sheetView tabSelected="1" workbookViewId="0">
      <selection activeCell="T13" sqref="T13"/>
    </sheetView>
  </sheetViews>
  <sheetFormatPr defaultColWidth="12.625" defaultRowHeight="14.25" x14ac:dyDescent="0.2"/>
  <cols>
    <col min="1" max="1" width="3.875" style="127" customWidth="1"/>
    <col min="2" max="2" width="22.375" style="127" customWidth="1"/>
    <col min="3" max="6" width="7.625" style="127" customWidth="1"/>
    <col min="7" max="7" width="16" style="127" customWidth="1"/>
    <col min="8" max="8" width="9.125" style="127" customWidth="1"/>
    <col min="9" max="9" width="2.5" style="127" customWidth="1"/>
    <col min="10" max="10" width="8" style="127" customWidth="1"/>
    <col min="11" max="11" width="22.5" style="127" customWidth="1"/>
    <col min="12" max="15" width="7.625" style="127" customWidth="1"/>
    <col min="16" max="16" width="16" style="127" customWidth="1"/>
    <col min="17" max="17" width="8.125" style="127" customWidth="1"/>
    <col min="18" max="18" width="1.625" style="127" customWidth="1"/>
    <col min="19" max="19" width="7.625" style="127" customWidth="1"/>
    <col min="20" max="20" width="25.75" style="127" customWidth="1"/>
    <col min="21" max="21" width="28" style="127" customWidth="1"/>
    <col min="22" max="22" width="20.375" style="127" customWidth="1"/>
    <col min="23" max="23" width="1.625" style="127" customWidth="1"/>
    <col min="24" max="24" width="7.625" style="127" customWidth="1"/>
    <col min="25" max="25" width="23" style="127" customWidth="1"/>
    <col min="26" max="30" width="7.625" style="127" customWidth="1"/>
    <col min="31" max="31" width="8.625" style="127" customWidth="1"/>
    <col min="32" max="32" width="7.5" style="127" customWidth="1"/>
    <col min="33" max="16384" width="12.625" style="127"/>
  </cols>
  <sheetData>
    <row r="1" spans="1:32" ht="21" x14ac:dyDescent="0.35">
      <c r="A1" s="246" t="s">
        <v>228</v>
      </c>
      <c r="B1" s="247"/>
      <c r="C1" s="247"/>
      <c r="D1" s="247"/>
      <c r="E1" s="247"/>
      <c r="F1" s="247"/>
      <c r="G1" s="247"/>
      <c r="H1" s="248"/>
      <c r="I1" s="68"/>
      <c r="J1" s="246" t="s">
        <v>229</v>
      </c>
      <c r="K1" s="247"/>
      <c r="L1" s="247"/>
      <c r="M1" s="247"/>
      <c r="N1" s="247"/>
      <c r="O1" s="247"/>
      <c r="P1" s="247"/>
      <c r="Q1" s="248"/>
      <c r="R1" s="68"/>
      <c r="S1" s="241" t="s">
        <v>230</v>
      </c>
      <c r="T1" s="247"/>
      <c r="U1" s="247"/>
      <c r="V1" s="248"/>
      <c r="W1" s="126"/>
      <c r="X1" s="241" t="s">
        <v>231</v>
      </c>
      <c r="Y1" s="247"/>
      <c r="Z1" s="247"/>
      <c r="AA1" s="247"/>
      <c r="AB1" s="247"/>
      <c r="AC1" s="247"/>
      <c r="AD1" s="247"/>
      <c r="AE1" s="247"/>
      <c r="AF1" s="248"/>
    </row>
    <row r="2" spans="1:32" ht="21" x14ac:dyDescent="0.35">
      <c r="A2" s="93" t="s">
        <v>227</v>
      </c>
      <c r="B2" s="93" t="s">
        <v>232</v>
      </c>
      <c r="C2" s="93">
        <v>1</v>
      </c>
      <c r="D2" s="93">
        <v>2</v>
      </c>
      <c r="E2" s="93">
        <v>3</v>
      </c>
      <c r="F2" s="93">
        <v>4</v>
      </c>
      <c r="G2" s="93" t="s">
        <v>233</v>
      </c>
      <c r="H2" s="93" t="s">
        <v>187</v>
      </c>
      <c r="I2" s="68"/>
      <c r="J2" s="93" t="s">
        <v>227</v>
      </c>
      <c r="K2" s="93" t="s">
        <v>232</v>
      </c>
      <c r="L2" s="93">
        <v>1</v>
      </c>
      <c r="M2" s="93">
        <v>2</v>
      </c>
      <c r="N2" s="93">
        <v>3</v>
      </c>
      <c r="O2" s="93">
        <v>4</v>
      </c>
      <c r="P2" s="93" t="s">
        <v>233</v>
      </c>
      <c r="Q2" s="93" t="s">
        <v>187</v>
      </c>
      <c r="R2" s="68"/>
      <c r="S2" s="70" t="s">
        <v>227</v>
      </c>
      <c r="T2" s="71" t="s">
        <v>234</v>
      </c>
      <c r="U2" s="71" t="s">
        <v>235</v>
      </c>
      <c r="V2" s="71" t="s">
        <v>236</v>
      </c>
      <c r="W2" s="126"/>
      <c r="X2" s="70" t="s">
        <v>227</v>
      </c>
      <c r="Y2" s="71" t="s">
        <v>232</v>
      </c>
      <c r="Z2" s="71" t="s">
        <v>45</v>
      </c>
      <c r="AA2" s="71" t="s">
        <v>48</v>
      </c>
      <c r="AB2" s="71" t="s">
        <v>49</v>
      </c>
      <c r="AC2" s="71" t="s">
        <v>237</v>
      </c>
      <c r="AD2" s="99">
        <v>5</v>
      </c>
      <c r="AE2" s="128" t="s">
        <v>335</v>
      </c>
      <c r="AF2" s="71" t="s">
        <v>187</v>
      </c>
    </row>
    <row r="3" spans="1:32" ht="21" x14ac:dyDescent="0.35">
      <c r="A3" s="93">
        <v>1</v>
      </c>
      <c r="B3" s="129" t="s">
        <v>90</v>
      </c>
      <c r="C3" s="73"/>
      <c r="D3" s="3">
        <v>1</v>
      </c>
      <c r="E3" s="3">
        <v>1</v>
      </c>
      <c r="F3" s="3">
        <v>2.5</v>
      </c>
      <c r="G3" s="93">
        <v>4.5</v>
      </c>
      <c r="H3" s="82" t="s">
        <v>336</v>
      </c>
      <c r="I3" s="68"/>
      <c r="J3" s="93">
        <v>1</v>
      </c>
      <c r="K3" s="129" t="s">
        <v>238</v>
      </c>
      <c r="L3" s="73"/>
      <c r="M3" s="3">
        <v>0.5</v>
      </c>
      <c r="N3" s="3">
        <v>0</v>
      </c>
      <c r="O3" s="3">
        <v>0</v>
      </c>
      <c r="P3" s="93">
        <v>0.5</v>
      </c>
      <c r="Q3" s="93">
        <v>4</v>
      </c>
      <c r="R3" s="68"/>
      <c r="S3" s="70" t="s">
        <v>45</v>
      </c>
      <c r="T3" s="130" t="s">
        <v>10</v>
      </c>
      <c r="U3" s="130" t="s">
        <v>11</v>
      </c>
      <c r="V3" s="131" t="s">
        <v>11</v>
      </c>
      <c r="W3" s="68"/>
      <c r="X3" s="75">
        <v>1</v>
      </c>
      <c r="Y3" s="130" t="s">
        <v>11</v>
      </c>
      <c r="Z3" s="132"/>
      <c r="AA3" s="133" t="s">
        <v>48</v>
      </c>
      <c r="AB3" s="133" t="s">
        <v>293</v>
      </c>
      <c r="AC3" s="133" t="s">
        <v>292</v>
      </c>
      <c r="AD3" s="77">
        <v>1.5</v>
      </c>
      <c r="AE3" s="99">
        <v>4</v>
      </c>
      <c r="AF3" s="99">
        <v>4</v>
      </c>
    </row>
    <row r="4" spans="1:32" ht="21" x14ac:dyDescent="0.35">
      <c r="A4" s="93">
        <v>2</v>
      </c>
      <c r="B4" s="129" t="s">
        <v>240</v>
      </c>
      <c r="C4" s="3">
        <v>2</v>
      </c>
      <c r="D4" s="73"/>
      <c r="E4" s="3">
        <v>0</v>
      </c>
      <c r="F4" s="3">
        <v>2.5</v>
      </c>
      <c r="G4" s="93">
        <v>4.5</v>
      </c>
      <c r="H4" s="82" t="s">
        <v>336</v>
      </c>
      <c r="I4" s="68"/>
      <c r="J4" s="93">
        <v>2</v>
      </c>
      <c r="K4" s="129" t="s">
        <v>241</v>
      </c>
      <c r="L4" s="3">
        <v>2.5</v>
      </c>
      <c r="M4" s="73"/>
      <c r="N4" s="3">
        <v>2</v>
      </c>
      <c r="O4" s="3">
        <v>0</v>
      </c>
      <c r="P4" s="93">
        <v>4.5</v>
      </c>
      <c r="Q4" s="93">
        <v>2</v>
      </c>
      <c r="R4" s="68"/>
      <c r="S4" s="70" t="s">
        <v>48</v>
      </c>
      <c r="T4" s="130" t="s">
        <v>337</v>
      </c>
      <c r="U4" s="130" t="s">
        <v>74</v>
      </c>
      <c r="V4" s="131" t="s">
        <v>74</v>
      </c>
      <c r="W4" s="68"/>
      <c r="X4" s="75">
        <v>2</v>
      </c>
      <c r="Y4" s="130" t="s">
        <v>74</v>
      </c>
      <c r="Z4" s="133" t="s">
        <v>45</v>
      </c>
      <c r="AA4" s="132"/>
      <c r="AB4" s="133" t="s">
        <v>292</v>
      </c>
      <c r="AC4" s="133" t="s">
        <v>292</v>
      </c>
      <c r="AD4" s="77">
        <v>0.5</v>
      </c>
      <c r="AE4" s="99">
        <v>1.5</v>
      </c>
      <c r="AF4" s="99">
        <v>5</v>
      </c>
    </row>
    <row r="5" spans="1:32" ht="21" x14ac:dyDescent="0.35">
      <c r="A5" s="134">
        <v>3</v>
      </c>
      <c r="B5" s="135" t="s">
        <v>244</v>
      </c>
      <c r="C5" s="136">
        <v>2</v>
      </c>
      <c r="D5" s="136">
        <v>3</v>
      </c>
      <c r="E5" s="137"/>
      <c r="F5" s="136">
        <v>3</v>
      </c>
      <c r="G5" s="134">
        <v>8</v>
      </c>
      <c r="H5" s="134">
        <v>1</v>
      </c>
      <c r="I5" s="68"/>
      <c r="J5" s="93">
        <v>3</v>
      </c>
      <c r="K5" s="129" t="s">
        <v>338</v>
      </c>
      <c r="L5" s="3">
        <v>3</v>
      </c>
      <c r="M5" s="3">
        <v>1</v>
      </c>
      <c r="N5" s="73"/>
      <c r="O5" s="3">
        <v>0</v>
      </c>
      <c r="P5" s="93">
        <v>4</v>
      </c>
      <c r="Q5" s="93">
        <v>3</v>
      </c>
      <c r="R5" s="68"/>
      <c r="S5" s="70" t="s">
        <v>49</v>
      </c>
      <c r="T5" s="130" t="s">
        <v>56</v>
      </c>
      <c r="U5" s="130" t="s">
        <v>184</v>
      </c>
      <c r="V5" s="131" t="s">
        <v>184</v>
      </c>
      <c r="W5" s="68"/>
      <c r="X5" s="138">
        <v>3</v>
      </c>
      <c r="Y5" s="139" t="s">
        <v>184</v>
      </c>
      <c r="Z5" s="140" t="s">
        <v>291</v>
      </c>
      <c r="AA5" s="140" t="s">
        <v>49</v>
      </c>
      <c r="AB5" s="141"/>
      <c r="AC5" s="140" t="s">
        <v>291</v>
      </c>
      <c r="AD5" s="142">
        <v>3</v>
      </c>
      <c r="AE5" s="143">
        <v>11</v>
      </c>
      <c r="AF5" s="143">
        <v>1</v>
      </c>
    </row>
    <row r="6" spans="1:32" ht="21" x14ac:dyDescent="0.35">
      <c r="A6" s="93">
        <v>4</v>
      </c>
      <c r="B6" s="129" t="s">
        <v>246</v>
      </c>
      <c r="C6" s="3">
        <v>0.5</v>
      </c>
      <c r="D6" s="3">
        <v>0.5</v>
      </c>
      <c r="E6" s="3">
        <v>0</v>
      </c>
      <c r="F6" s="73"/>
      <c r="G6" s="93">
        <v>1</v>
      </c>
      <c r="H6" s="93">
        <v>4</v>
      </c>
      <c r="I6" s="68"/>
      <c r="J6" s="134">
        <v>4</v>
      </c>
      <c r="K6" s="136" t="s">
        <v>247</v>
      </c>
      <c r="L6" s="136">
        <v>3</v>
      </c>
      <c r="M6" s="136">
        <v>3</v>
      </c>
      <c r="N6" s="136">
        <v>3</v>
      </c>
      <c r="O6" s="137"/>
      <c r="P6" s="134">
        <v>9</v>
      </c>
      <c r="Q6" s="134">
        <v>1</v>
      </c>
      <c r="R6" s="68"/>
      <c r="S6" s="70" t="s">
        <v>237</v>
      </c>
      <c r="T6" s="133" t="s">
        <v>9</v>
      </c>
      <c r="U6" s="133" t="s">
        <v>185</v>
      </c>
      <c r="V6" s="131" t="s">
        <v>185</v>
      </c>
      <c r="W6" s="68"/>
      <c r="X6" s="144" t="s">
        <v>237</v>
      </c>
      <c r="Y6" s="145" t="s">
        <v>185</v>
      </c>
      <c r="Z6" s="145" t="s">
        <v>49</v>
      </c>
      <c r="AA6" s="145" t="s">
        <v>49</v>
      </c>
      <c r="AB6" s="145" t="s">
        <v>293</v>
      </c>
      <c r="AC6" s="146"/>
      <c r="AD6" s="147">
        <v>2</v>
      </c>
      <c r="AE6" s="148">
        <v>8.5</v>
      </c>
      <c r="AF6" s="148">
        <v>2</v>
      </c>
    </row>
    <row r="7" spans="1:32" ht="21" customHeight="1" x14ac:dyDescent="0.3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70" t="s">
        <v>250</v>
      </c>
      <c r="T7" s="133" t="s">
        <v>60</v>
      </c>
      <c r="U7" s="133" t="s">
        <v>61</v>
      </c>
      <c r="V7" s="131" t="s">
        <v>60</v>
      </c>
      <c r="W7" s="68"/>
      <c r="X7" s="149">
        <v>5</v>
      </c>
      <c r="Y7" s="150" t="s">
        <v>60</v>
      </c>
      <c r="Z7" s="151">
        <v>1.5</v>
      </c>
      <c r="AA7" s="151">
        <v>2.5</v>
      </c>
      <c r="AB7" s="151">
        <v>0</v>
      </c>
      <c r="AC7" s="151">
        <v>1</v>
      </c>
      <c r="AD7" s="152"/>
      <c r="AE7" s="153">
        <v>5</v>
      </c>
      <c r="AF7" s="153">
        <v>3</v>
      </c>
    </row>
    <row r="8" spans="1:32" ht="21" x14ac:dyDescent="0.35">
      <c r="A8" s="246" t="s">
        <v>239</v>
      </c>
      <c r="B8" s="247"/>
      <c r="C8" s="247"/>
      <c r="D8" s="247"/>
      <c r="E8" s="247"/>
      <c r="F8" s="247"/>
      <c r="G8" s="247"/>
      <c r="H8" s="248"/>
      <c r="I8" s="68"/>
      <c r="J8" s="246" t="s">
        <v>248</v>
      </c>
      <c r="K8" s="247"/>
      <c r="L8" s="247"/>
      <c r="M8" s="247"/>
      <c r="N8" s="247"/>
      <c r="O8" s="247"/>
      <c r="P8" s="247"/>
      <c r="Q8" s="24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</row>
    <row r="9" spans="1:32" ht="21" x14ac:dyDescent="0.35">
      <c r="A9" s="93" t="s">
        <v>227</v>
      </c>
      <c r="B9" s="93" t="s">
        <v>232</v>
      </c>
      <c r="C9" s="93">
        <v>1</v>
      </c>
      <c r="D9" s="93">
        <v>2</v>
      </c>
      <c r="E9" s="93">
        <v>3</v>
      </c>
      <c r="F9" s="93">
        <v>4</v>
      </c>
      <c r="G9" s="93" t="s">
        <v>233</v>
      </c>
      <c r="H9" s="93" t="s">
        <v>187</v>
      </c>
      <c r="I9" s="68"/>
      <c r="J9" s="93" t="s">
        <v>227</v>
      </c>
      <c r="K9" s="93" t="s">
        <v>232</v>
      </c>
      <c r="L9" s="93">
        <v>1</v>
      </c>
      <c r="M9" s="93">
        <v>2</v>
      </c>
      <c r="N9" s="93">
        <v>3</v>
      </c>
      <c r="O9" s="93">
        <v>4</v>
      </c>
      <c r="P9" s="93" t="s">
        <v>233</v>
      </c>
      <c r="Q9" s="93" t="s">
        <v>187</v>
      </c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</row>
    <row r="10" spans="1:32" ht="21" x14ac:dyDescent="0.35">
      <c r="A10" s="93">
        <v>1</v>
      </c>
      <c r="B10" s="129" t="s">
        <v>253</v>
      </c>
      <c r="C10" s="73"/>
      <c r="D10" s="3">
        <v>0</v>
      </c>
      <c r="E10" s="3">
        <v>1.5</v>
      </c>
      <c r="F10" s="3">
        <v>2</v>
      </c>
      <c r="G10" s="93">
        <v>3.5</v>
      </c>
      <c r="H10" s="82" t="s">
        <v>336</v>
      </c>
      <c r="I10" s="68"/>
      <c r="J10" s="93">
        <v>1</v>
      </c>
      <c r="K10" s="129" t="s">
        <v>254</v>
      </c>
      <c r="L10" s="73"/>
      <c r="M10" s="3">
        <v>3</v>
      </c>
      <c r="N10" s="3">
        <v>1</v>
      </c>
      <c r="O10" s="3">
        <v>1</v>
      </c>
      <c r="P10" s="93">
        <v>5</v>
      </c>
      <c r="Q10" s="93">
        <v>2</v>
      </c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</row>
    <row r="11" spans="1:32" ht="21" x14ac:dyDescent="0.35">
      <c r="A11" s="134">
        <v>2</v>
      </c>
      <c r="B11" s="135" t="s">
        <v>255</v>
      </c>
      <c r="C11" s="136">
        <v>3</v>
      </c>
      <c r="D11" s="137"/>
      <c r="E11" s="136">
        <v>3</v>
      </c>
      <c r="F11" s="136">
        <v>2</v>
      </c>
      <c r="G11" s="134">
        <v>8</v>
      </c>
      <c r="H11" s="154">
        <v>1</v>
      </c>
      <c r="I11" s="68"/>
      <c r="J11" s="93">
        <v>2</v>
      </c>
      <c r="K11" s="129" t="s">
        <v>256</v>
      </c>
      <c r="L11" s="3">
        <v>0</v>
      </c>
      <c r="M11" s="73"/>
      <c r="N11" s="3">
        <v>1</v>
      </c>
      <c r="O11" s="3">
        <v>0</v>
      </c>
      <c r="P11" s="93">
        <v>1</v>
      </c>
      <c r="Q11" s="93">
        <v>4</v>
      </c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</row>
    <row r="12" spans="1:32" ht="21" x14ac:dyDescent="0.35">
      <c r="A12" s="93">
        <v>3</v>
      </c>
      <c r="B12" s="129" t="s">
        <v>257</v>
      </c>
      <c r="C12" s="3">
        <v>1.5</v>
      </c>
      <c r="D12" s="3">
        <v>0</v>
      </c>
      <c r="E12" s="73"/>
      <c r="F12" s="3">
        <v>2</v>
      </c>
      <c r="G12" s="93">
        <v>3.5</v>
      </c>
      <c r="H12" s="82" t="s">
        <v>336</v>
      </c>
      <c r="I12" s="68"/>
      <c r="J12" s="93">
        <v>3</v>
      </c>
      <c r="K12" s="129" t="s">
        <v>258</v>
      </c>
      <c r="L12" s="3">
        <v>2</v>
      </c>
      <c r="M12" s="3">
        <v>2</v>
      </c>
      <c r="N12" s="73"/>
      <c r="O12" s="3">
        <v>0</v>
      </c>
      <c r="P12" s="93">
        <v>4</v>
      </c>
      <c r="Q12" s="93">
        <v>3</v>
      </c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</row>
    <row r="13" spans="1:32" ht="21" x14ac:dyDescent="0.35">
      <c r="A13" s="93">
        <v>4</v>
      </c>
      <c r="B13" s="129" t="s">
        <v>259</v>
      </c>
      <c r="C13" s="3">
        <v>1</v>
      </c>
      <c r="D13" s="3">
        <v>1</v>
      </c>
      <c r="E13" s="3">
        <v>1</v>
      </c>
      <c r="F13" s="73"/>
      <c r="G13" s="93">
        <v>3</v>
      </c>
      <c r="H13" s="93">
        <v>4</v>
      </c>
      <c r="I13" s="68"/>
      <c r="J13" s="134">
        <v>4</v>
      </c>
      <c r="K13" s="135" t="s">
        <v>260</v>
      </c>
      <c r="L13" s="136">
        <v>2</v>
      </c>
      <c r="M13" s="136">
        <v>3</v>
      </c>
      <c r="N13" s="136">
        <v>3</v>
      </c>
      <c r="O13" s="137"/>
      <c r="P13" s="134">
        <v>8</v>
      </c>
      <c r="Q13" s="134">
        <v>1</v>
      </c>
      <c r="R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</row>
    <row r="14" spans="1:32" ht="17.45" customHeight="1" x14ac:dyDescent="0.35">
      <c r="A14" s="88"/>
      <c r="B14" s="68"/>
      <c r="C14" s="68"/>
      <c r="D14" s="68"/>
      <c r="E14" s="68"/>
      <c r="F14" s="68"/>
      <c r="G14" s="88"/>
      <c r="H14" s="88"/>
      <c r="I14" s="68"/>
      <c r="J14" s="88"/>
      <c r="K14" s="68"/>
      <c r="L14" s="68"/>
      <c r="M14" s="68"/>
      <c r="N14" s="68"/>
      <c r="O14" s="68"/>
      <c r="P14" s="88"/>
      <c r="Q14" s="8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</row>
    <row r="15" spans="1:32" ht="21" x14ac:dyDescent="0.35">
      <c r="A15" s="246" t="s">
        <v>242</v>
      </c>
      <c r="B15" s="247"/>
      <c r="C15" s="247"/>
      <c r="D15" s="247"/>
      <c r="E15" s="247"/>
      <c r="F15" s="247"/>
      <c r="G15" s="247"/>
      <c r="H15" s="248"/>
      <c r="I15" s="68"/>
      <c r="J15" s="246" t="s">
        <v>249</v>
      </c>
      <c r="K15" s="247"/>
      <c r="L15" s="247"/>
      <c r="M15" s="247"/>
      <c r="N15" s="247"/>
      <c r="O15" s="247"/>
      <c r="P15" s="247"/>
      <c r="Q15" s="24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</row>
    <row r="16" spans="1:32" ht="21" x14ac:dyDescent="0.35">
      <c r="A16" s="93" t="s">
        <v>227</v>
      </c>
      <c r="B16" s="93" t="s">
        <v>232</v>
      </c>
      <c r="C16" s="93">
        <v>1</v>
      </c>
      <c r="D16" s="93">
        <v>2</v>
      </c>
      <c r="E16" s="93">
        <v>3</v>
      </c>
      <c r="F16" s="93">
        <v>4</v>
      </c>
      <c r="G16" s="93" t="s">
        <v>233</v>
      </c>
      <c r="H16" s="93" t="s">
        <v>187</v>
      </c>
      <c r="I16" s="68"/>
      <c r="J16" s="93" t="s">
        <v>227</v>
      </c>
      <c r="K16" s="93" t="s">
        <v>232</v>
      </c>
      <c r="L16" s="93">
        <v>1</v>
      </c>
      <c r="M16" s="93">
        <v>2</v>
      </c>
      <c r="N16" s="93">
        <v>3</v>
      </c>
      <c r="O16" s="93">
        <v>4</v>
      </c>
      <c r="P16" s="93" t="s">
        <v>233</v>
      </c>
      <c r="Q16" s="93" t="s">
        <v>187</v>
      </c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</row>
    <row r="17" spans="1:32" ht="21" x14ac:dyDescent="0.35">
      <c r="A17" s="93">
        <v>1</v>
      </c>
      <c r="B17" s="129" t="s">
        <v>261</v>
      </c>
      <c r="C17" s="73"/>
      <c r="D17" s="3">
        <v>3</v>
      </c>
      <c r="E17" s="3">
        <v>1</v>
      </c>
      <c r="F17" s="3">
        <v>0</v>
      </c>
      <c r="G17" s="3">
        <v>4</v>
      </c>
      <c r="H17" s="3">
        <v>3</v>
      </c>
      <c r="I17" s="68"/>
      <c r="J17" s="93">
        <v>1</v>
      </c>
      <c r="K17" s="125" t="s">
        <v>262</v>
      </c>
      <c r="L17" s="73"/>
      <c r="M17" s="3"/>
      <c r="N17" s="3">
        <v>1</v>
      </c>
      <c r="O17" s="3">
        <v>0</v>
      </c>
      <c r="P17" s="3">
        <v>1</v>
      </c>
      <c r="Q17" s="3">
        <v>3</v>
      </c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</row>
    <row r="18" spans="1:32" ht="21" x14ac:dyDescent="0.35">
      <c r="A18" s="93">
        <v>2</v>
      </c>
      <c r="B18" s="129" t="s">
        <v>263</v>
      </c>
      <c r="C18" s="3">
        <v>0</v>
      </c>
      <c r="D18" s="73"/>
      <c r="E18" s="3">
        <v>1</v>
      </c>
      <c r="F18" s="3">
        <v>1</v>
      </c>
      <c r="G18" s="3">
        <v>2</v>
      </c>
      <c r="H18" s="3">
        <v>4</v>
      </c>
      <c r="I18" s="68"/>
      <c r="J18" s="93">
        <v>2</v>
      </c>
      <c r="K18" s="155" t="s">
        <v>264</v>
      </c>
      <c r="L18" s="3"/>
      <c r="M18" s="73"/>
      <c r="N18" s="3"/>
      <c r="O18" s="3"/>
      <c r="P18" s="3"/>
      <c r="Q18" s="3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</row>
    <row r="19" spans="1:32" ht="21" x14ac:dyDescent="0.35">
      <c r="A19" s="93">
        <v>3</v>
      </c>
      <c r="B19" s="129" t="s">
        <v>265</v>
      </c>
      <c r="C19" s="3">
        <v>2</v>
      </c>
      <c r="D19" s="3">
        <v>2</v>
      </c>
      <c r="E19" s="73"/>
      <c r="F19" s="3">
        <v>1</v>
      </c>
      <c r="G19" s="3">
        <v>5</v>
      </c>
      <c r="H19" s="3">
        <v>2</v>
      </c>
      <c r="I19" s="68"/>
      <c r="J19" s="93">
        <v>3</v>
      </c>
      <c r="K19" s="129" t="s">
        <v>266</v>
      </c>
      <c r="L19" s="3">
        <v>2</v>
      </c>
      <c r="M19" s="3"/>
      <c r="N19" s="73"/>
      <c r="O19" s="3">
        <v>0</v>
      </c>
      <c r="P19" s="3">
        <v>2</v>
      </c>
      <c r="Q19" s="3">
        <v>2</v>
      </c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</row>
    <row r="20" spans="1:32" ht="21" x14ac:dyDescent="0.35">
      <c r="A20" s="134">
        <v>4</v>
      </c>
      <c r="B20" s="136" t="s">
        <v>267</v>
      </c>
      <c r="C20" s="136">
        <v>3</v>
      </c>
      <c r="D20" s="136">
        <v>2</v>
      </c>
      <c r="E20" s="136">
        <v>2</v>
      </c>
      <c r="F20" s="137"/>
      <c r="G20" s="136">
        <v>7</v>
      </c>
      <c r="H20" s="136">
        <v>1</v>
      </c>
      <c r="I20" s="68"/>
      <c r="J20" s="134">
        <v>4</v>
      </c>
      <c r="K20" s="136" t="s">
        <v>268</v>
      </c>
      <c r="L20" s="136">
        <v>3</v>
      </c>
      <c r="M20" s="136"/>
      <c r="N20" s="136">
        <v>3</v>
      </c>
      <c r="O20" s="137"/>
      <c r="P20" s="136">
        <v>6</v>
      </c>
      <c r="Q20" s="136">
        <v>1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</row>
    <row r="21" spans="1:32" ht="15.75" customHeight="1" x14ac:dyDescent="0.35">
      <c r="A21" s="88"/>
      <c r="B21" s="68"/>
      <c r="C21" s="68"/>
      <c r="D21" s="68"/>
      <c r="E21" s="68"/>
      <c r="F21" s="68"/>
      <c r="G21" s="88"/>
      <c r="H21" s="88"/>
      <c r="I21" s="68"/>
      <c r="J21" s="88"/>
      <c r="K21" s="68"/>
      <c r="L21" s="68"/>
      <c r="M21" s="68"/>
      <c r="N21" s="68"/>
      <c r="O21" s="68"/>
      <c r="P21" s="88"/>
      <c r="Q21" s="8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</row>
    <row r="22" spans="1:32" ht="21" customHeight="1" x14ac:dyDescent="0.35">
      <c r="A22" s="246" t="s">
        <v>243</v>
      </c>
      <c r="B22" s="247"/>
      <c r="C22" s="247"/>
      <c r="D22" s="247"/>
      <c r="E22" s="247"/>
      <c r="F22" s="247"/>
      <c r="G22" s="247"/>
      <c r="H22" s="248"/>
      <c r="I22" s="68"/>
      <c r="J22" s="246" t="s">
        <v>251</v>
      </c>
      <c r="K22" s="247"/>
      <c r="L22" s="247"/>
      <c r="M22" s="247"/>
      <c r="N22" s="247"/>
      <c r="O22" s="247"/>
      <c r="P22" s="247"/>
      <c r="Q22" s="24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</row>
    <row r="23" spans="1:32" ht="21" customHeight="1" x14ac:dyDescent="0.35">
      <c r="A23" s="93" t="s">
        <v>227</v>
      </c>
      <c r="B23" s="93" t="s">
        <v>232</v>
      </c>
      <c r="C23" s="93">
        <v>1</v>
      </c>
      <c r="D23" s="93">
        <v>2</v>
      </c>
      <c r="E23" s="93">
        <v>3</v>
      </c>
      <c r="F23" s="93">
        <v>4</v>
      </c>
      <c r="G23" s="93" t="s">
        <v>233</v>
      </c>
      <c r="H23" s="93" t="s">
        <v>187</v>
      </c>
      <c r="I23" s="68"/>
      <c r="J23" s="93" t="s">
        <v>227</v>
      </c>
      <c r="K23" s="93" t="s">
        <v>232</v>
      </c>
      <c r="L23" s="93">
        <v>1</v>
      </c>
      <c r="M23" s="93">
        <v>2</v>
      </c>
      <c r="N23" s="93">
        <v>3</v>
      </c>
      <c r="O23" s="93">
        <v>4</v>
      </c>
      <c r="P23" s="93" t="s">
        <v>233</v>
      </c>
      <c r="Q23" s="93" t="s">
        <v>187</v>
      </c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</row>
    <row r="24" spans="1:32" ht="21" customHeight="1" x14ac:dyDescent="0.35">
      <c r="A24" s="93">
        <v>1</v>
      </c>
      <c r="B24" s="129" t="s">
        <v>269</v>
      </c>
      <c r="C24" s="73"/>
      <c r="D24" s="3">
        <v>0</v>
      </c>
      <c r="E24" s="3">
        <v>0</v>
      </c>
      <c r="F24" s="3">
        <v>0</v>
      </c>
      <c r="G24" s="3">
        <v>0</v>
      </c>
      <c r="H24" s="3">
        <v>4</v>
      </c>
      <c r="I24" s="68"/>
      <c r="J24" s="93">
        <v>1</v>
      </c>
      <c r="K24" s="129" t="s">
        <v>270</v>
      </c>
      <c r="L24" s="73"/>
      <c r="M24" s="3">
        <v>1</v>
      </c>
      <c r="N24" s="3">
        <v>2</v>
      </c>
      <c r="O24" s="3">
        <v>2</v>
      </c>
      <c r="P24" s="3">
        <v>5</v>
      </c>
      <c r="Q24" s="3">
        <v>2</v>
      </c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spans="1:32" ht="21" customHeight="1" x14ac:dyDescent="0.35">
      <c r="A25" s="93">
        <v>2</v>
      </c>
      <c r="B25" s="129" t="s">
        <v>271</v>
      </c>
      <c r="C25" s="3">
        <v>3</v>
      </c>
      <c r="D25" s="73"/>
      <c r="E25" s="3">
        <v>0</v>
      </c>
      <c r="F25" s="3">
        <v>0</v>
      </c>
      <c r="G25" s="3">
        <v>3</v>
      </c>
      <c r="H25" s="3">
        <v>3</v>
      </c>
      <c r="I25" s="68"/>
      <c r="J25" s="134">
        <v>2</v>
      </c>
      <c r="K25" s="135" t="s">
        <v>272</v>
      </c>
      <c r="L25" s="136">
        <v>2</v>
      </c>
      <c r="M25" s="137"/>
      <c r="N25" s="136">
        <v>3</v>
      </c>
      <c r="O25" s="136">
        <v>3</v>
      </c>
      <c r="P25" s="136">
        <v>8</v>
      </c>
      <c r="Q25" s="136">
        <v>1</v>
      </c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</row>
    <row r="26" spans="1:32" ht="21" customHeight="1" x14ac:dyDescent="0.35">
      <c r="A26" s="93">
        <v>3</v>
      </c>
      <c r="B26" s="129" t="s">
        <v>273</v>
      </c>
      <c r="C26" s="3">
        <v>3</v>
      </c>
      <c r="D26" s="3">
        <v>3</v>
      </c>
      <c r="E26" s="73"/>
      <c r="F26" s="3">
        <v>1</v>
      </c>
      <c r="G26" s="3">
        <v>7</v>
      </c>
      <c r="H26" s="3">
        <v>2</v>
      </c>
      <c r="I26" s="68"/>
      <c r="J26" s="93">
        <v>3</v>
      </c>
      <c r="K26" s="129" t="s">
        <v>274</v>
      </c>
      <c r="L26" s="3">
        <v>1</v>
      </c>
      <c r="M26" s="3">
        <v>0</v>
      </c>
      <c r="N26" s="73"/>
      <c r="O26" s="3">
        <v>0</v>
      </c>
      <c r="P26" s="3">
        <v>1</v>
      </c>
      <c r="Q26" s="3">
        <v>4</v>
      </c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</row>
    <row r="27" spans="1:32" ht="21" customHeight="1" x14ac:dyDescent="0.35">
      <c r="A27" s="134">
        <v>4</v>
      </c>
      <c r="B27" s="135" t="s">
        <v>275</v>
      </c>
      <c r="C27" s="136">
        <v>3</v>
      </c>
      <c r="D27" s="136">
        <v>3</v>
      </c>
      <c r="E27" s="136">
        <v>2</v>
      </c>
      <c r="F27" s="137"/>
      <c r="G27" s="136">
        <v>8</v>
      </c>
      <c r="H27" s="136">
        <v>1</v>
      </c>
      <c r="I27" s="68"/>
      <c r="J27" s="93">
        <v>4</v>
      </c>
      <c r="K27" s="3" t="s">
        <v>276</v>
      </c>
      <c r="L27" s="3">
        <v>1</v>
      </c>
      <c r="M27" s="3">
        <v>0</v>
      </c>
      <c r="N27" s="3">
        <v>3</v>
      </c>
      <c r="O27" s="73"/>
      <c r="P27" s="3">
        <v>4</v>
      </c>
      <c r="Q27" s="3">
        <v>3</v>
      </c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</row>
    <row r="28" spans="1:32" ht="18.600000000000001" customHeight="1" x14ac:dyDescent="0.35">
      <c r="A28" s="88"/>
      <c r="B28" s="68"/>
      <c r="C28" s="68"/>
      <c r="D28" s="68"/>
      <c r="E28" s="68"/>
      <c r="F28" s="68"/>
      <c r="G28" s="88"/>
      <c r="H28" s="88"/>
      <c r="I28" s="68"/>
      <c r="J28" s="88"/>
      <c r="K28" s="68"/>
      <c r="L28" s="68"/>
      <c r="M28" s="68"/>
      <c r="N28" s="68"/>
      <c r="O28" s="68"/>
      <c r="P28" s="88"/>
      <c r="Q28" s="8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</row>
    <row r="29" spans="1:32" ht="21" customHeight="1" x14ac:dyDescent="0.35">
      <c r="A29" s="246" t="s">
        <v>245</v>
      </c>
      <c r="B29" s="247"/>
      <c r="C29" s="247"/>
      <c r="D29" s="247"/>
      <c r="E29" s="247"/>
      <c r="F29" s="247"/>
      <c r="G29" s="247"/>
      <c r="H29" s="248"/>
      <c r="I29" s="68"/>
      <c r="J29" s="246" t="s">
        <v>252</v>
      </c>
      <c r="K29" s="247"/>
      <c r="L29" s="247"/>
      <c r="M29" s="247"/>
      <c r="N29" s="247"/>
      <c r="O29" s="247"/>
      <c r="P29" s="247"/>
      <c r="Q29" s="24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</row>
    <row r="30" spans="1:32" ht="21" customHeight="1" x14ac:dyDescent="0.35">
      <c r="A30" s="93" t="s">
        <v>227</v>
      </c>
      <c r="B30" s="93" t="s">
        <v>232</v>
      </c>
      <c r="C30" s="93">
        <v>1</v>
      </c>
      <c r="D30" s="93">
        <v>2</v>
      </c>
      <c r="E30" s="93">
        <v>3</v>
      </c>
      <c r="F30" s="93">
        <v>4</v>
      </c>
      <c r="G30" s="93" t="s">
        <v>233</v>
      </c>
      <c r="H30" s="93" t="s">
        <v>187</v>
      </c>
      <c r="I30" s="68"/>
      <c r="J30" s="93" t="s">
        <v>227</v>
      </c>
      <c r="K30" s="93" t="s">
        <v>232</v>
      </c>
      <c r="L30" s="93">
        <v>1</v>
      </c>
      <c r="M30" s="93">
        <v>2</v>
      </c>
      <c r="N30" s="93">
        <v>3</v>
      </c>
      <c r="O30" s="93">
        <v>4</v>
      </c>
      <c r="P30" s="93" t="s">
        <v>233</v>
      </c>
      <c r="Q30" s="93" t="s">
        <v>187</v>
      </c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</row>
    <row r="31" spans="1:32" ht="21" customHeight="1" x14ac:dyDescent="0.35">
      <c r="A31" s="93">
        <v>1</v>
      </c>
      <c r="B31" s="3" t="s">
        <v>277</v>
      </c>
      <c r="C31" s="73"/>
      <c r="D31" s="3">
        <v>0</v>
      </c>
      <c r="E31" s="3">
        <v>0</v>
      </c>
      <c r="F31" s="3">
        <v>0</v>
      </c>
      <c r="G31" s="3"/>
      <c r="H31" s="3"/>
      <c r="I31" s="68"/>
      <c r="J31" s="134">
        <v>1</v>
      </c>
      <c r="K31" s="135" t="s">
        <v>278</v>
      </c>
      <c r="L31" s="137"/>
      <c r="M31" s="136">
        <v>0.5</v>
      </c>
      <c r="N31" s="136">
        <v>3</v>
      </c>
      <c r="O31" s="136">
        <v>3</v>
      </c>
      <c r="P31" s="156" t="s">
        <v>339</v>
      </c>
      <c r="Q31" s="136">
        <v>1</v>
      </c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</row>
    <row r="32" spans="1:32" ht="21" customHeight="1" x14ac:dyDescent="0.35">
      <c r="A32" s="93">
        <v>2</v>
      </c>
      <c r="B32" s="129" t="s">
        <v>279</v>
      </c>
      <c r="C32" s="3"/>
      <c r="D32" s="73"/>
      <c r="E32" s="3">
        <v>1</v>
      </c>
      <c r="F32" s="3"/>
      <c r="G32" s="3">
        <v>1</v>
      </c>
      <c r="H32" s="3">
        <v>2</v>
      </c>
      <c r="I32" s="68"/>
      <c r="J32" s="93">
        <v>2</v>
      </c>
      <c r="K32" s="129" t="s">
        <v>280</v>
      </c>
      <c r="L32" s="3">
        <v>2.5</v>
      </c>
      <c r="M32" s="73"/>
      <c r="N32" s="3">
        <v>2</v>
      </c>
      <c r="O32" s="3">
        <v>2</v>
      </c>
      <c r="P32" s="157" t="s">
        <v>340</v>
      </c>
      <c r="Q32" s="3">
        <v>2</v>
      </c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</row>
    <row r="33" spans="1:32" ht="21" customHeight="1" x14ac:dyDescent="0.35">
      <c r="A33" s="134">
        <v>3</v>
      </c>
      <c r="B33" s="135" t="s">
        <v>264</v>
      </c>
      <c r="C33" s="136"/>
      <c r="D33" s="136">
        <v>2</v>
      </c>
      <c r="E33" s="137"/>
      <c r="F33" s="136"/>
      <c r="G33" s="136">
        <v>2</v>
      </c>
      <c r="H33" s="136">
        <v>1</v>
      </c>
      <c r="I33" s="68"/>
      <c r="J33" s="93">
        <v>3</v>
      </c>
      <c r="K33" s="129" t="s">
        <v>281</v>
      </c>
      <c r="L33" s="3">
        <v>0</v>
      </c>
      <c r="M33" s="3">
        <v>1</v>
      </c>
      <c r="N33" s="73"/>
      <c r="O33" s="3">
        <v>1.5</v>
      </c>
      <c r="P33" s="3">
        <v>2.5</v>
      </c>
      <c r="Q33" s="3">
        <v>3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</row>
    <row r="34" spans="1:32" ht="21" customHeight="1" x14ac:dyDescent="0.35">
      <c r="A34" s="93">
        <v>4</v>
      </c>
      <c r="B34" s="129" t="s">
        <v>282</v>
      </c>
      <c r="C34" s="3">
        <v>0</v>
      </c>
      <c r="D34" s="3">
        <v>0</v>
      </c>
      <c r="E34" s="3">
        <v>0</v>
      </c>
      <c r="F34" s="73"/>
      <c r="G34" s="3"/>
      <c r="H34" s="3"/>
      <c r="I34" s="68"/>
      <c r="J34" s="93">
        <v>4</v>
      </c>
      <c r="K34" s="66" t="s">
        <v>283</v>
      </c>
      <c r="L34" s="3">
        <v>0</v>
      </c>
      <c r="M34" s="3">
        <v>1</v>
      </c>
      <c r="N34" s="3">
        <v>1.5</v>
      </c>
      <c r="O34" s="73"/>
      <c r="P34" s="3">
        <v>2.5</v>
      </c>
      <c r="Q34" s="3">
        <v>3</v>
      </c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</row>
    <row r="35" spans="1:32" ht="15.75" customHeight="1" x14ac:dyDescent="0.35">
      <c r="A35" s="88"/>
      <c r="B35" s="68"/>
      <c r="C35" s="68"/>
      <c r="D35" s="68"/>
      <c r="E35" s="68"/>
      <c r="F35" s="68"/>
      <c r="G35" s="88"/>
      <c r="H35" s="88"/>
      <c r="I35" s="68"/>
      <c r="J35" s="88"/>
      <c r="K35" s="68"/>
      <c r="L35" s="68"/>
      <c r="M35" s="68"/>
      <c r="N35" s="68"/>
      <c r="O35" s="68"/>
      <c r="P35" s="88"/>
      <c r="Q35" s="8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</row>
    <row r="36" spans="1:32" ht="21" customHeight="1" x14ac:dyDescent="0.35">
      <c r="A36" s="158"/>
      <c r="B36" s="159"/>
      <c r="C36" s="159"/>
      <c r="D36" s="159"/>
      <c r="E36" s="159"/>
      <c r="F36" s="159"/>
      <c r="G36" s="159"/>
      <c r="H36" s="159"/>
      <c r="I36" s="68"/>
      <c r="J36" s="88"/>
      <c r="K36" s="68"/>
      <c r="L36" s="68"/>
      <c r="M36" s="68"/>
      <c r="N36" s="68"/>
      <c r="O36" s="68"/>
      <c r="P36" s="88"/>
      <c r="Q36" s="8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</row>
    <row r="37" spans="1:32" ht="21" customHeight="1" x14ac:dyDescent="0.35">
      <c r="A37" s="160"/>
      <c r="B37" s="160"/>
      <c r="C37" s="160"/>
      <c r="D37" s="160"/>
      <c r="E37" s="160"/>
      <c r="F37" s="160"/>
      <c r="G37" s="160"/>
      <c r="H37" s="160"/>
      <c r="I37" s="68"/>
      <c r="J37" s="88"/>
      <c r="K37" s="68"/>
      <c r="L37" s="68"/>
      <c r="M37" s="68"/>
      <c r="N37" s="68"/>
      <c r="O37" s="68"/>
      <c r="P37" s="88"/>
      <c r="Q37" s="8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</row>
    <row r="38" spans="1:32" ht="21" customHeight="1" x14ac:dyDescent="0.35">
      <c r="A38" s="160"/>
      <c r="B38" s="161"/>
      <c r="C38" s="162"/>
      <c r="D38" s="162"/>
      <c r="E38" s="162"/>
      <c r="F38" s="162"/>
      <c r="G38" s="160"/>
      <c r="H38" s="160"/>
      <c r="I38" s="68"/>
      <c r="J38" s="8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</row>
    <row r="39" spans="1:32" ht="21" customHeight="1" x14ac:dyDescent="0.35">
      <c r="A39" s="160"/>
      <c r="B39" s="161"/>
      <c r="C39" s="162"/>
      <c r="D39" s="162"/>
      <c r="E39" s="162"/>
      <c r="F39" s="162"/>
      <c r="G39" s="160"/>
      <c r="H39" s="160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</row>
    <row r="40" spans="1:32" ht="21" customHeight="1" x14ac:dyDescent="0.35">
      <c r="A40" s="160"/>
      <c r="B40" s="161"/>
      <c r="C40" s="162"/>
      <c r="D40" s="162"/>
      <c r="E40" s="162"/>
      <c r="F40" s="162"/>
      <c r="G40" s="160"/>
      <c r="H40" s="160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1:32" ht="21" customHeight="1" x14ac:dyDescent="0.35">
      <c r="A41" s="160"/>
      <c r="B41" s="162"/>
      <c r="C41" s="162"/>
      <c r="D41" s="162"/>
      <c r="E41" s="162"/>
      <c r="F41" s="162"/>
      <c r="G41" s="160"/>
      <c r="H41" s="160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1:32" ht="15.75" customHeight="1" x14ac:dyDescent="0.2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1:32" ht="15.75" customHeight="1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</row>
    <row r="44" spans="1:32" ht="15.75" customHeigh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</row>
    <row r="45" spans="1:32" ht="15.75" customHeight="1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46" spans="1:32" ht="15.75" customHeight="1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47" spans="1:32" ht="15.75" customHeight="1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1:32" ht="15.75" customHeigh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49" spans="1:32" ht="15.75" customHeight="1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0" spans="1:32" ht="15.75" customHeight="1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1:32" ht="15.75" customHeight="1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1:32" ht="15.75" customHeight="1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</row>
    <row r="53" spans="1:32" ht="15.75" customHeight="1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54" spans="1:32" ht="15.75" customHeight="1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</row>
    <row r="55" spans="1:32" ht="15.75" customHeight="1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</row>
    <row r="56" spans="1:32" ht="15.75" customHeight="1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</row>
    <row r="57" spans="1:32" ht="15.75" customHeight="1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</row>
    <row r="58" spans="1:32" ht="15.75" customHeight="1" x14ac:dyDescent="0.2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</row>
    <row r="59" spans="1:32" ht="15.75" customHeight="1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</row>
    <row r="60" spans="1:32" ht="15.75" customHeight="1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</row>
    <row r="61" spans="1:32" ht="15.75" customHeight="1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</row>
    <row r="62" spans="1:32" ht="15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</row>
    <row r="63" spans="1:32" ht="15.75" customHeight="1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</row>
    <row r="64" spans="1:32" ht="15.75" customHeight="1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</row>
    <row r="65" spans="1:32" ht="15.75" customHeight="1" x14ac:dyDescent="0.2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</row>
    <row r="66" spans="1:32" ht="15.75" customHeight="1" x14ac:dyDescent="0.2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</row>
    <row r="67" spans="1:32" ht="15.75" customHeight="1" x14ac:dyDescent="0.2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</row>
    <row r="68" spans="1:32" ht="15.75" customHeight="1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</row>
    <row r="69" spans="1:32" ht="15.75" customHeight="1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</row>
    <row r="70" spans="1:32" ht="15.75" customHeight="1" x14ac:dyDescent="0.2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</row>
    <row r="71" spans="1:32" ht="15.75" customHeight="1" x14ac:dyDescent="0.2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</row>
    <row r="72" spans="1:32" ht="15.75" customHeight="1" x14ac:dyDescent="0.2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</row>
    <row r="73" spans="1:32" ht="15.75" customHeight="1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</row>
    <row r="74" spans="1:32" ht="15.75" customHeight="1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</row>
    <row r="75" spans="1:32" ht="15.75" customHeight="1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</row>
    <row r="76" spans="1:32" ht="15.75" customHeigh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</row>
    <row r="77" spans="1:32" ht="15.75" customHeight="1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</row>
    <row r="78" spans="1:32" ht="15.75" customHeight="1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</row>
    <row r="79" spans="1:32" ht="15.75" customHeight="1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</row>
    <row r="80" spans="1:32" ht="15.75" customHeight="1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</row>
    <row r="81" spans="1:32" ht="15.75" customHeight="1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</row>
    <row r="82" spans="1:32" ht="15.75" customHeight="1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</row>
    <row r="83" spans="1:32" ht="15.75" customHeight="1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</row>
    <row r="84" spans="1:32" ht="15.75" customHeight="1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</row>
    <row r="85" spans="1:32" ht="15.75" customHeight="1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</row>
    <row r="86" spans="1:32" ht="15.75" customHeight="1" x14ac:dyDescent="0.2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</row>
    <row r="87" spans="1:32" ht="15.75" customHeight="1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</row>
    <row r="88" spans="1:32" ht="15.75" customHeight="1" x14ac:dyDescent="0.2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</row>
    <row r="89" spans="1:32" ht="15.75" customHeight="1" x14ac:dyDescent="0.2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</row>
    <row r="90" spans="1:32" ht="15.75" customHeight="1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</row>
    <row r="91" spans="1:32" ht="15.75" customHeight="1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</row>
    <row r="92" spans="1:32" ht="15.75" customHeight="1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</row>
    <row r="93" spans="1:32" ht="15.75" customHeight="1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</row>
    <row r="94" spans="1:32" ht="15.75" customHeight="1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</row>
    <row r="95" spans="1:32" ht="15.75" customHeight="1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</row>
    <row r="96" spans="1:32" ht="15.75" customHeight="1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</row>
    <row r="97" spans="1:32" ht="15.75" customHeight="1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</row>
    <row r="98" spans="1:32" ht="15.75" customHeight="1" x14ac:dyDescent="0.2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</row>
    <row r="99" spans="1:32" ht="15.75" customHeight="1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</row>
    <row r="100" spans="1:32" ht="15.75" customHeight="1" x14ac:dyDescent="0.2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</row>
    <row r="101" spans="1:32" ht="15.75" customHeight="1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</row>
    <row r="102" spans="1:32" ht="15.75" customHeight="1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</row>
    <row r="103" spans="1:32" ht="15.75" customHeight="1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</row>
    <row r="104" spans="1:32" ht="15.75" customHeight="1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</row>
    <row r="105" spans="1:32" ht="15.75" customHeight="1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</row>
    <row r="106" spans="1:32" ht="15.75" customHeight="1" x14ac:dyDescent="0.2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</row>
    <row r="107" spans="1:32" ht="15.75" customHeight="1" x14ac:dyDescent="0.2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</row>
    <row r="108" spans="1:32" ht="15.75" customHeight="1" x14ac:dyDescent="0.2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</row>
    <row r="109" spans="1:32" ht="15.75" customHeight="1" x14ac:dyDescent="0.2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</row>
    <row r="110" spans="1:32" ht="15.75" customHeight="1" x14ac:dyDescent="0.2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</row>
    <row r="111" spans="1:32" ht="15.75" customHeight="1" x14ac:dyDescent="0.2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</row>
    <row r="112" spans="1:32" ht="15.75" customHeight="1" x14ac:dyDescent="0.2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</row>
    <row r="113" spans="1:32" ht="15.75" customHeight="1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</row>
    <row r="114" spans="1:32" ht="15.75" customHeight="1" x14ac:dyDescent="0.2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</row>
    <row r="115" spans="1:32" ht="15.75" customHeight="1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</row>
    <row r="116" spans="1:32" ht="15.75" customHeight="1" x14ac:dyDescent="0.2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</row>
    <row r="117" spans="1:32" ht="15.75" customHeight="1" x14ac:dyDescent="0.2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</row>
    <row r="118" spans="1:32" ht="15.75" customHeight="1" x14ac:dyDescent="0.2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</row>
    <row r="119" spans="1:32" ht="15.75" customHeight="1" x14ac:dyDescent="0.2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</row>
    <row r="120" spans="1:32" ht="15.75" customHeight="1" x14ac:dyDescent="0.25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</row>
    <row r="121" spans="1:32" ht="15.75" customHeight="1" x14ac:dyDescent="0.25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</row>
    <row r="122" spans="1:32" ht="15.75" customHeight="1" x14ac:dyDescent="0.25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</row>
    <row r="123" spans="1:32" ht="15.75" customHeight="1" x14ac:dyDescent="0.25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</row>
    <row r="124" spans="1:32" ht="15.75" customHeight="1" x14ac:dyDescent="0.25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</row>
    <row r="125" spans="1:32" ht="15.75" customHeight="1" x14ac:dyDescent="0.2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</row>
    <row r="126" spans="1:32" ht="15.75" customHeight="1" x14ac:dyDescent="0.2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</row>
    <row r="127" spans="1:32" ht="15.75" customHeight="1" x14ac:dyDescent="0.2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</row>
    <row r="128" spans="1:32" ht="15.75" customHeight="1" x14ac:dyDescent="0.25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</row>
    <row r="129" spans="1:32" ht="15.75" customHeight="1" x14ac:dyDescent="0.25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</row>
    <row r="130" spans="1:32" ht="15.75" customHeight="1" x14ac:dyDescent="0.25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</row>
    <row r="131" spans="1:32" ht="15.75" customHeight="1" x14ac:dyDescent="0.25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</row>
    <row r="132" spans="1:32" ht="15.75" customHeight="1" x14ac:dyDescent="0.25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</row>
    <row r="133" spans="1:32" ht="15.75" customHeight="1" x14ac:dyDescent="0.25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</row>
    <row r="134" spans="1:32" ht="15.75" customHeight="1" x14ac:dyDescent="0.25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</row>
    <row r="135" spans="1:32" ht="15.75" customHeight="1" x14ac:dyDescent="0.25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</row>
    <row r="136" spans="1:32" ht="15.75" customHeight="1" x14ac:dyDescent="0.25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</row>
    <row r="137" spans="1:32" ht="15.75" customHeight="1" x14ac:dyDescent="0.25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</row>
    <row r="138" spans="1:32" ht="15.75" customHeight="1" x14ac:dyDescent="0.25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</row>
    <row r="139" spans="1:32" ht="15.75" customHeight="1" x14ac:dyDescent="0.25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</row>
    <row r="140" spans="1:32" ht="15.75" customHeight="1" x14ac:dyDescent="0.25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</row>
    <row r="141" spans="1:32" ht="15.75" customHeight="1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</row>
    <row r="142" spans="1:32" ht="15.75" customHeight="1" x14ac:dyDescent="0.25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</row>
    <row r="143" spans="1:32" ht="15.75" customHeight="1" x14ac:dyDescent="0.25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</row>
    <row r="144" spans="1:32" ht="15.75" customHeight="1" x14ac:dyDescent="0.25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</row>
    <row r="145" spans="1:32" ht="15.75" customHeight="1" x14ac:dyDescent="0.25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</row>
    <row r="146" spans="1:32" ht="15.75" customHeight="1" x14ac:dyDescent="0.25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</row>
    <row r="147" spans="1:32" ht="15.75" customHeight="1" x14ac:dyDescent="0.25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</row>
    <row r="148" spans="1:32" ht="15.75" customHeight="1" x14ac:dyDescent="0.25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</row>
    <row r="149" spans="1:32" ht="15.75" customHeight="1" x14ac:dyDescent="0.25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</row>
    <row r="150" spans="1:32" ht="15.75" customHeight="1" x14ac:dyDescent="0.25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</row>
    <row r="151" spans="1:32" ht="15.75" customHeight="1" x14ac:dyDescent="0.25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</row>
    <row r="152" spans="1:32" ht="15.75" customHeight="1" x14ac:dyDescent="0.25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</row>
    <row r="153" spans="1:32" ht="15.75" customHeight="1" x14ac:dyDescent="0.25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</row>
    <row r="154" spans="1:32" ht="15.75" customHeight="1" x14ac:dyDescent="0.25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</row>
    <row r="155" spans="1:32" ht="15.75" customHeight="1" x14ac:dyDescent="0.25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</row>
    <row r="156" spans="1:32" ht="15.75" customHeight="1" x14ac:dyDescent="0.25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</row>
    <row r="157" spans="1:32" ht="15.75" customHeight="1" x14ac:dyDescent="0.25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</row>
    <row r="158" spans="1:32" ht="15.75" customHeight="1" x14ac:dyDescent="0.25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</row>
    <row r="159" spans="1:32" ht="15.75" customHeight="1" x14ac:dyDescent="0.25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</row>
    <row r="160" spans="1:32" ht="15.75" customHeight="1" x14ac:dyDescent="0.25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</row>
    <row r="161" spans="1:32" ht="15.75" customHeight="1" x14ac:dyDescent="0.25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</row>
    <row r="162" spans="1:32" ht="15.75" customHeight="1" x14ac:dyDescent="0.25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</row>
    <row r="163" spans="1:32" ht="15.75" customHeight="1" x14ac:dyDescent="0.25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</row>
    <row r="164" spans="1:32" ht="15.75" customHeight="1" x14ac:dyDescent="0.25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</row>
    <row r="165" spans="1:32" ht="15.75" customHeight="1" x14ac:dyDescent="0.25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</row>
    <row r="166" spans="1:32" ht="15.75" customHeight="1" x14ac:dyDescent="0.25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</row>
    <row r="167" spans="1:32" ht="15.75" customHeight="1" x14ac:dyDescent="0.25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</row>
    <row r="168" spans="1:32" ht="15.75" customHeight="1" x14ac:dyDescent="0.25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</row>
    <row r="169" spans="1:32" ht="15.75" customHeight="1" x14ac:dyDescent="0.25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</row>
    <row r="170" spans="1:32" ht="15.75" customHeight="1" x14ac:dyDescent="0.25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</row>
    <row r="171" spans="1:32" ht="15.75" customHeight="1" x14ac:dyDescent="0.25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</row>
    <row r="172" spans="1:32" ht="15.75" customHeight="1" x14ac:dyDescent="0.25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</row>
    <row r="173" spans="1:32" ht="15.75" customHeight="1" x14ac:dyDescent="0.25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</row>
    <row r="174" spans="1:32" ht="15.75" customHeight="1" x14ac:dyDescent="0.25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</row>
    <row r="175" spans="1:32" ht="15.75" customHeight="1" x14ac:dyDescent="0.25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</row>
    <row r="176" spans="1:32" ht="15.75" customHeight="1" x14ac:dyDescent="0.25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</row>
    <row r="177" spans="1:32" ht="15.75" customHeight="1" x14ac:dyDescent="0.25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</row>
    <row r="178" spans="1:32" ht="15.75" customHeight="1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</row>
    <row r="179" spans="1:32" ht="15.75" customHeight="1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</row>
    <row r="180" spans="1:32" ht="15.75" customHeight="1" x14ac:dyDescent="0.25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</row>
    <row r="181" spans="1:32" ht="15.75" customHeight="1" x14ac:dyDescent="0.25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</row>
    <row r="182" spans="1:32" ht="15.75" customHeight="1" x14ac:dyDescent="0.25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</row>
    <row r="183" spans="1:32" ht="15.75" customHeight="1" x14ac:dyDescent="0.25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</row>
    <row r="184" spans="1:32" ht="15.75" customHeight="1" x14ac:dyDescent="0.25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</row>
    <row r="185" spans="1:32" ht="15.75" customHeight="1" x14ac:dyDescent="0.25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</row>
    <row r="186" spans="1:32" ht="15.75" customHeight="1" x14ac:dyDescent="0.25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</row>
    <row r="187" spans="1:32" ht="15.75" customHeight="1" x14ac:dyDescent="0.25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</row>
    <row r="188" spans="1:32" ht="15.75" customHeight="1" x14ac:dyDescent="0.25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</row>
    <row r="189" spans="1:32" ht="15.75" customHeight="1" x14ac:dyDescent="0.25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</row>
    <row r="190" spans="1:32" ht="15.75" customHeight="1" x14ac:dyDescent="0.25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</row>
    <row r="191" spans="1:32" ht="15.75" customHeight="1" x14ac:dyDescent="0.25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</row>
    <row r="192" spans="1:32" ht="15.75" customHeight="1" x14ac:dyDescent="0.25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</row>
    <row r="193" spans="1:32" ht="15.75" customHeight="1" x14ac:dyDescent="0.25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</row>
    <row r="194" spans="1:32" ht="15.75" customHeight="1" x14ac:dyDescent="0.25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</row>
    <row r="195" spans="1:32" ht="15.75" customHeight="1" x14ac:dyDescent="0.25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</row>
    <row r="196" spans="1:32" ht="15.75" customHeight="1" x14ac:dyDescent="0.25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</row>
    <row r="197" spans="1:32" ht="15.75" customHeight="1" x14ac:dyDescent="0.25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</row>
    <row r="198" spans="1:32" ht="15.75" customHeight="1" x14ac:dyDescent="0.25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</row>
    <row r="199" spans="1:32" ht="15.75" customHeight="1" x14ac:dyDescent="0.25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</row>
    <row r="200" spans="1:32" ht="15.75" customHeight="1" x14ac:dyDescent="0.25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</row>
    <row r="201" spans="1:32" ht="15.75" customHeight="1" x14ac:dyDescent="0.25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</row>
    <row r="202" spans="1:32" ht="15.75" customHeight="1" x14ac:dyDescent="0.25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</row>
    <row r="203" spans="1:32" ht="15.75" customHeight="1" x14ac:dyDescent="0.25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</row>
    <row r="204" spans="1:32" ht="15.75" customHeight="1" x14ac:dyDescent="0.25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</row>
    <row r="205" spans="1:32" ht="15.75" customHeight="1" x14ac:dyDescent="0.25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</row>
    <row r="206" spans="1:32" ht="15.75" customHeight="1" x14ac:dyDescent="0.25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</row>
    <row r="207" spans="1:32" ht="15.75" customHeight="1" x14ac:dyDescent="0.25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</row>
    <row r="208" spans="1:32" ht="15.75" customHeight="1" x14ac:dyDescent="0.25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</row>
    <row r="209" spans="1:32" ht="15.75" customHeight="1" x14ac:dyDescent="0.25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</row>
    <row r="210" spans="1:32" ht="15.75" customHeight="1" x14ac:dyDescent="0.25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</row>
    <row r="211" spans="1:32" ht="15.75" customHeight="1" x14ac:dyDescent="0.25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</row>
    <row r="212" spans="1:32" ht="15.75" customHeight="1" x14ac:dyDescent="0.25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</row>
    <row r="213" spans="1:32" ht="15.75" customHeight="1" x14ac:dyDescent="0.25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</row>
    <row r="214" spans="1:32" ht="15.75" customHeight="1" x14ac:dyDescent="0.25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</row>
    <row r="215" spans="1:32" ht="15.75" customHeight="1" x14ac:dyDescent="0.25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</row>
    <row r="216" spans="1:32" ht="15.75" customHeight="1" x14ac:dyDescent="0.25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</row>
    <row r="217" spans="1:32" ht="15.75" customHeight="1" x14ac:dyDescent="0.25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</row>
    <row r="218" spans="1:32" ht="15.75" customHeight="1" x14ac:dyDescent="0.25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</row>
    <row r="219" spans="1:32" ht="15.75" customHeight="1" x14ac:dyDescent="0.25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</row>
    <row r="220" spans="1:32" ht="15.75" customHeight="1" x14ac:dyDescent="0.25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</row>
    <row r="221" spans="1:32" ht="15.75" customHeight="1" x14ac:dyDescent="0.25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</row>
    <row r="222" spans="1:32" ht="15.75" customHeight="1" x14ac:dyDescent="0.25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</row>
    <row r="223" spans="1:32" ht="15.75" customHeight="1" x14ac:dyDescent="0.25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</row>
    <row r="224" spans="1:32" ht="15.75" customHeight="1" x14ac:dyDescent="0.25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</row>
    <row r="225" spans="1:32" ht="15.75" customHeight="1" x14ac:dyDescent="0.25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</row>
    <row r="226" spans="1:32" ht="15.75" customHeight="1" x14ac:dyDescent="0.25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</row>
    <row r="227" spans="1:32" ht="15.75" customHeight="1" x14ac:dyDescent="0.25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</row>
    <row r="228" spans="1:32" ht="15.75" customHeight="1" x14ac:dyDescent="0.25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</row>
    <row r="229" spans="1:32" ht="15.75" customHeight="1" x14ac:dyDescent="0.25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</row>
    <row r="230" spans="1:32" ht="15.75" customHeight="1" x14ac:dyDescent="0.25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</row>
    <row r="231" spans="1:32" ht="15.75" customHeight="1" x14ac:dyDescent="0.25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</row>
    <row r="232" spans="1:32" ht="15.75" customHeight="1" x14ac:dyDescent="0.25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</row>
    <row r="233" spans="1:32" ht="15.75" customHeight="1" x14ac:dyDescent="0.25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</row>
    <row r="234" spans="1:32" ht="15.75" customHeight="1" x14ac:dyDescent="0.25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</row>
    <row r="235" spans="1:32" ht="15.75" customHeight="1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</row>
    <row r="236" spans="1:32" ht="15.75" customHeight="1" x14ac:dyDescent="0.25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</row>
    <row r="237" spans="1:32" ht="15.75" customHeight="1" x14ac:dyDescent="0.25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</row>
    <row r="238" spans="1:32" ht="15.75" customHeight="1" x14ac:dyDescent="0.25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</row>
    <row r="239" spans="1:32" ht="15.75" customHeight="1" x14ac:dyDescent="0.25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</row>
    <row r="240" spans="1:32" ht="15.75" customHeight="1" x14ac:dyDescent="0.25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</row>
    <row r="241" spans="1:32" ht="15.75" customHeight="1" x14ac:dyDescent="0.25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</row>
    <row r="242" spans="1:32" ht="15.75" customHeight="1" x14ac:dyDescent="0.2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</row>
    <row r="243" spans="1:32" ht="15.75" customHeight="1" x14ac:dyDescent="0.25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</row>
    <row r="244" spans="1:32" ht="15.75" customHeight="1" x14ac:dyDescent="0.25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</row>
    <row r="245" spans="1:32" ht="15.75" customHeight="1" x14ac:dyDescent="0.25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</row>
    <row r="246" spans="1:32" ht="15.75" customHeight="1" x14ac:dyDescent="0.25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</row>
    <row r="247" spans="1:32" ht="15.75" customHeight="1" x14ac:dyDescent="0.25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</row>
    <row r="248" spans="1:32" ht="15.75" customHeight="1" x14ac:dyDescent="0.25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</row>
    <row r="249" spans="1:32" ht="15.75" customHeight="1" x14ac:dyDescent="0.25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</row>
    <row r="250" spans="1:32" ht="15.75" customHeight="1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</row>
    <row r="251" spans="1:32" ht="15.75" customHeight="1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</row>
    <row r="252" spans="1:32" ht="15.75" customHeight="1" x14ac:dyDescent="0.25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</row>
    <row r="253" spans="1:32" ht="15.75" customHeight="1" x14ac:dyDescent="0.25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</row>
    <row r="254" spans="1:32" ht="15.75" customHeight="1" x14ac:dyDescent="0.25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</row>
    <row r="255" spans="1:32" ht="15.75" customHeight="1" x14ac:dyDescent="0.25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</row>
    <row r="256" spans="1:32" ht="15.75" customHeight="1" x14ac:dyDescent="0.25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</row>
    <row r="257" spans="1:32" ht="15.75" customHeight="1" x14ac:dyDescent="0.25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</row>
    <row r="258" spans="1:32" ht="15.75" customHeight="1" x14ac:dyDescent="0.25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</row>
    <row r="259" spans="1:32" ht="15.75" customHeight="1" x14ac:dyDescent="0.25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</row>
    <row r="260" spans="1:32" ht="15.75" customHeight="1" x14ac:dyDescent="0.25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</row>
    <row r="261" spans="1:32" ht="15.75" customHeight="1" x14ac:dyDescent="0.25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</row>
    <row r="262" spans="1:32" ht="15.75" customHeight="1" x14ac:dyDescent="0.25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</row>
    <row r="263" spans="1:32" ht="15.75" customHeight="1" x14ac:dyDescent="0.25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</row>
    <row r="264" spans="1:32" ht="15.75" customHeight="1" x14ac:dyDescent="0.25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</row>
    <row r="265" spans="1:32" ht="15.75" customHeight="1" x14ac:dyDescent="0.25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</row>
    <row r="266" spans="1:32" ht="15.75" customHeight="1" x14ac:dyDescent="0.25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</row>
    <row r="267" spans="1:32" ht="15.75" customHeight="1" x14ac:dyDescent="0.25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</row>
    <row r="268" spans="1:32" ht="15.75" customHeight="1" x14ac:dyDescent="0.25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</row>
    <row r="269" spans="1:32" ht="15.75" customHeight="1" x14ac:dyDescent="0.25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</row>
    <row r="270" spans="1:32" ht="15.75" customHeight="1" x14ac:dyDescent="0.25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</row>
    <row r="271" spans="1:32" ht="15.75" customHeight="1" x14ac:dyDescent="0.25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</row>
    <row r="272" spans="1:32" ht="15.75" customHeight="1" x14ac:dyDescent="0.25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</row>
    <row r="273" spans="1:32" ht="15.75" customHeight="1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</row>
    <row r="274" spans="1:32" ht="15.75" customHeight="1" x14ac:dyDescent="0.25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</row>
    <row r="275" spans="1:32" ht="15.75" customHeight="1" x14ac:dyDescent="0.25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</row>
    <row r="276" spans="1:32" ht="15.75" customHeight="1" x14ac:dyDescent="0.25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</row>
    <row r="277" spans="1:32" ht="15.75" customHeight="1" x14ac:dyDescent="0.25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</row>
    <row r="278" spans="1:32" ht="15.75" customHeight="1" x14ac:dyDescent="0.25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</row>
    <row r="279" spans="1:32" ht="15.75" customHeight="1" x14ac:dyDescent="0.25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</row>
    <row r="280" spans="1:32" ht="15.75" customHeight="1" x14ac:dyDescent="0.25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</row>
    <row r="281" spans="1:32" ht="15.75" customHeight="1" x14ac:dyDescent="0.25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</row>
    <row r="282" spans="1:32" ht="15.75" customHeight="1" x14ac:dyDescent="0.25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</row>
    <row r="283" spans="1:32" ht="15.75" customHeight="1" x14ac:dyDescent="0.25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</row>
    <row r="284" spans="1:32" ht="15.75" customHeight="1" x14ac:dyDescent="0.25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</row>
    <row r="285" spans="1:32" ht="15.75" customHeight="1" x14ac:dyDescent="0.25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</row>
    <row r="286" spans="1:32" ht="15.75" customHeight="1" x14ac:dyDescent="0.25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</row>
    <row r="287" spans="1:32" ht="15.75" customHeight="1" x14ac:dyDescent="0.25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</row>
    <row r="288" spans="1:32" ht="15.75" customHeight="1" x14ac:dyDescent="0.25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</row>
    <row r="289" spans="1:32" ht="15.75" customHeight="1" x14ac:dyDescent="0.25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</row>
    <row r="290" spans="1:32" ht="15.75" customHeight="1" x14ac:dyDescent="0.25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</row>
    <row r="291" spans="1:32" ht="15.75" customHeight="1" x14ac:dyDescent="0.25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</row>
    <row r="292" spans="1:32" ht="15.75" customHeight="1" x14ac:dyDescent="0.25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</row>
    <row r="293" spans="1:32" ht="15.75" customHeight="1" x14ac:dyDescent="0.25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</row>
    <row r="294" spans="1:32" ht="15.75" customHeight="1" x14ac:dyDescent="0.25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</row>
    <row r="295" spans="1:32" ht="15.75" customHeight="1" x14ac:dyDescent="0.25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</row>
    <row r="296" spans="1:32" ht="15.75" customHeight="1" x14ac:dyDescent="0.25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</row>
    <row r="297" spans="1:32" ht="15.75" customHeight="1" x14ac:dyDescent="0.25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</row>
    <row r="298" spans="1:32" ht="15.75" customHeight="1" x14ac:dyDescent="0.25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</row>
    <row r="299" spans="1:32" ht="15.75" customHeight="1" x14ac:dyDescent="0.25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</row>
    <row r="300" spans="1:32" ht="15.75" customHeight="1" x14ac:dyDescent="0.25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</row>
    <row r="301" spans="1:32" ht="15.75" customHeight="1" x14ac:dyDescent="0.25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</row>
    <row r="302" spans="1:32" ht="15.75" customHeight="1" x14ac:dyDescent="0.25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</row>
    <row r="303" spans="1:32" ht="15.75" customHeight="1" x14ac:dyDescent="0.25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</row>
    <row r="304" spans="1:32" ht="15.75" customHeight="1" x14ac:dyDescent="0.25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</row>
    <row r="305" spans="1:32" ht="15.75" customHeight="1" x14ac:dyDescent="0.25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</row>
    <row r="306" spans="1:32" ht="15.75" customHeight="1" x14ac:dyDescent="0.25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</row>
    <row r="307" spans="1:32" ht="15.75" customHeight="1" x14ac:dyDescent="0.25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</row>
    <row r="308" spans="1:32" ht="15.75" customHeight="1" x14ac:dyDescent="0.25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</row>
    <row r="309" spans="1:32" ht="15.75" customHeight="1" x14ac:dyDescent="0.25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</row>
    <row r="310" spans="1:32" ht="15.75" customHeight="1" x14ac:dyDescent="0.25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</row>
    <row r="311" spans="1:32" ht="15.75" customHeight="1" x14ac:dyDescent="0.25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</row>
    <row r="312" spans="1:32" ht="15.75" customHeight="1" x14ac:dyDescent="0.25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</row>
    <row r="313" spans="1:32" ht="15.75" customHeight="1" x14ac:dyDescent="0.25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</row>
    <row r="314" spans="1:32" ht="15.75" customHeight="1" x14ac:dyDescent="0.25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</row>
    <row r="315" spans="1:32" ht="15.75" customHeight="1" x14ac:dyDescent="0.25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</row>
    <row r="316" spans="1:32" ht="15.75" customHeight="1" x14ac:dyDescent="0.25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</row>
    <row r="317" spans="1:32" ht="15.75" customHeight="1" x14ac:dyDescent="0.25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</row>
    <row r="318" spans="1:32" ht="15.75" customHeight="1" x14ac:dyDescent="0.25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</row>
    <row r="319" spans="1:32" ht="15.75" customHeight="1" x14ac:dyDescent="0.25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</row>
    <row r="320" spans="1:32" ht="15.75" customHeight="1" x14ac:dyDescent="0.25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</row>
    <row r="321" spans="1:32" ht="15.75" customHeight="1" x14ac:dyDescent="0.25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</row>
    <row r="322" spans="1:32" ht="15.75" customHeight="1" x14ac:dyDescent="0.25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</row>
    <row r="323" spans="1:32" ht="15.75" customHeight="1" x14ac:dyDescent="0.25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</row>
    <row r="324" spans="1:32" ht="15.75" customHeight="1" x14ac:dyDescent="0.25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</row>
    <row r="325" spans="1:32" ht="15.75" customHeight="1" x14ac:dyDescent="0.25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</row>
    <row r="326" spans="1:32" ht="15.75" customHeight="1" x14ac:dyDescent="0.25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</row>
    <row r="327" spans="1:32" ht="15.75" customHeight="1" x14ac:dyDescent="0.25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</row>
    <row r="328" spans="1:32" ht="15.75" customHeight="1" x14ac:dyDescent="0.25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</row>
    <row r="329" spans="1:32" ht="15.75" customHeight="1" x14ac:dyDescent="0.25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</row>
    <row r="330" spans="1:32" ht="15.75" customHeight="1" x14ac:dyDescent="0.25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</row>
    <row r="331" spans="1:32" ht="15.75" customHeight="1" x14ac:dyDescent="0.25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</row>
    <row r="332" spans="1:32" ht="15.75" customHeight="1" x14ac:dyDescent="0.25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</row>
    <row r="333" spans="1:32" ht="15.75" customHeight="1" x14ac:dyDescent="0.25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</row>
    <row r="334" spans="1:32" ht="15.75" customHeight="1" x14ac:dyDescent="0.25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</row>
    <row r="335" spans="1:32" ht="15.75" customHeight="1" x14ac:dyDescent="0.25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</row>
    <row r="336" spans="1:32" ht="15.75" customHeight="1" x14ac:dyDescent="0.25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</row>
    <row r="337" spans="1:32" ht="15.75" customHeight="1" x14ac:dyDescent="0.25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</row>
    <row r="338" spans="1:32" ht="15.75" customHeight="1" x14ac:dyDescent="0.25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</row>
    <row r="339" spans="1:32" ht="15.75" customHeight="1" x14ac:dyDescent="0.25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</row>
    <row r="340" spans="1:32" ht="15.75" customHeight="1" x14ac:dyDescent="0.25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</row>
    <row r="341" spans="1:32" ht="15.75" customHeight="1" x14ac:dyDescent="0.25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</row>
    <row r="342" spans="1:32" ht="15.75" customHeight="1" x14ac:dyDescent="0.25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</row>
    <row r="343" spans="1:32" ht="15.75" customHeight="1" x14ac:dyDescent="0.25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</row>
    <row r="344" spans="1:32" ht="15.75" customHeight="1" x14ac:dyDescent="0.25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</row>
    <row r="345" spans="1:32" ht="15.75" customHeight="1" x14ac:dyDescent="0.25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</row>
    <row r="346" spans="1:32" ht="15.75" customHeight="1" x14ac:dyDescent="0.25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</row>
    <row r="347" spans="1:32" ht="15.75" customHeight="1" x14ac:dyDescent="0.25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</row>
    <row r="348" spans="1:32" ht="15.75" customHeight="1" x14ac:dyDescent="0.25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</row>
    <row r="349" spans="1:32" ht="15.75" customHeight="1" x14ac:dyDescent="0.25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</row>
    <row r="350" spans="1:32" ht="15.75" customHeight="1" x14ac:dyDescent="0.25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</row>
    <row r="351" spans="1:32" ht="15.75" customHeight="1" x14ac:dyDescent="0.25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</row>
    <row r="352" spans="1:32" ht="15.75" customHeight="1" x14ac:dyDescent="0.25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</row>
    <row r="353" spans="1:32" ht="15.75" customHeight="1" x14ac:dyDescent="0.25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</row>
    <row r="354" spans="1:32" ht="15.75" customHeight="1" x14ac:dyDescent="0.25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</row>
    <row r="355" spans="1:32" ht="15.75" customHeight="1" x14ac:dyDescent="0.25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</row>
    <row r="356" spans="1:32" ht="15.75" customHeight="1" x14ac:dyDescent="0.25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</row>
    <row r="357" spans="1:32" ht="15.75" customHeight="1" x14ac:dyDescent="0.25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</row>
    <row r="358" spans="1:32" ht="15.75" customHeight="1" x14ac:dyDescent="0.25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</row>
    <row r="359" spans="1:32" ht="15.75" customHeight="1" x14ac:dyDescent="0.25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</row>
    <row r="360" spans="1:32" ht="15.75" customHeight="1" x14ac:dyDescent="0.25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</row>
    <row r="361" spans="1:32" ht="15.75" customHeight="1" x14ac:dyDescent="0.25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</row>
    <row r="362" spans="1:32" ht="15.75" customHeight="1" x14ac:dyDescent="0.25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</row>
    <row r="363" spans="1:32" ht="15.75" customHeight="1" x14ac:dyDescent="0.25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</row>
    <row r="364" spans="1:32" ht="15.75" customHeight="1" x14ac:dyDescent="0.25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</row>
    <row r="365" spans="1:32" ht="15.75" customHeight="1" x14ac:dyDescent="0.25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</row>
    <row r="366" spans="1:32" ht="15.75" customHeight="1" x14ac:dyDescent="0.25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</row>
    <row r="367" spans="1:32" ht="15.75" customHeight="1" x14ac:dyDescent="0.25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</row>
    <row r="368" spans="1:32" ht="15.75" customHeight="1" x14ac:dyDescent="0.25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</row>
    <row r="369" spans="1:32" ht="15.75" customHeight="1" x14ac:dyDescent="0.25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</row>
    <row r="370" spans="1:32" ht="15.75" customHeight="1" x14ac:dyDescent="0.25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</row>
    <row r="371" spans="1:32" ht="15.75" customHeight="1" x14ac:dyDescent="0.25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</row>
    <row r="372" spans="1:32" ht="15.75" customHeight="1" x14ac:dyDescent="0.25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</row>
    <row r="373" spans="1:32" ht="15.75" customHeight="1" x14ac:dyDescent="0.25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</row>
    <row r="374" spans="1:32" ht="15.75" customHeight="1" x14ac:dyDescent="0.25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</row>
    <row r="375" spans="1:32" ht="15.75" customHeight="1" x14ac:dyDescent="0.25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</row>
    <row r="376" spans="1:32" ht="15.75" customHeight="1" x14ac:dyDescent="0.25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</row>
    <row r="377" spans="1:32" ht="15.75" customHeight="1" x14ac:dyDescent="0.25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</row>
    <row r="378" spans="1:32" ht="15.75" customHeight="1" x14ac:dyDescent="0.25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</row>
    <row r="379" spans="1:32" ht="15.75" customHeight="1" x14ac:dyDescent="0.25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</row>
    <row r="380" spans="1:32" ht="15.75" customHeight="1" x14ac:dyDescent="0.25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</row>
    <row r="381" spans="1:32" ht="15.75" customHeight="1" x14ac:dyDescent="0.25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</row>
    <row r="382" spans="1:32" ht="15.75" customHeight="1" x14ac:dyDescent="0.25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</row>
    <row r="383" spans="1:32" ht="15.75" customHeight="1" x14ac:dyDescent="0.25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</row>
    <row r="384" spans="1:32" ht="15.75" customHeight="1" x14ac:dyDescent="0.25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</row>
    <row r="385" spans="1:32" ht="15.75" customHeight="1" x14ac:dyDescent="0.25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</row>
    <row r="386" spans="1:32" ht="15.75" customHeight="1" x14ac:dyDescent="0.25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</row>
    <row r="387" spans="1:32" ht="15.75" customHeight="1" x14ac:dyDescent="0.25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</row>
    <row r="388" spans="1:32" ht="15.75" customHeight="1" x14ac:dyDescent="0.25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</row>
    <row r="389" spans="1:32" ht="15.75" customHeight="1" x14ac:dyDescent="0.25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</row>
    <row r="390" spans="1:32" ht="15.75" customHeight="1" x14ac:dyDescent="0.25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</row>
    <row r="391" spans="1:32" ht="15.75" customHeight="1" x14ac:dyDescent="0.25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</row>
    <row r="392" spans="1:32" ht="15.75" customHeight="1" x14ac:dyDescent="0.25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</row>
    <row r="393" spans="1:32" ht="15.75" customHeight="1" x14ac:dyDescent="0.25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</row>
    <row r="394" spans="1:32" ht="15.75" customHeight="1" x14ac:dyDescent="0.25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</row>
    <row r="395" spans="1:32" ht="15.75" customHeight="1" x14ac:dyDescent="0.25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</row>
    <row r="396" spans="1:32" ht="15.75" customHeight="1" x14ac:dyDescent="0.25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</row>
    <row r="397" spans="1:32" ht="15.75" customHeight="1" x14ac:dyDescent="0.25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</row>
    <row r="398" spans="1:32" ht="15.75" customHeight="1" x14ac:dyDescent="0.25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</row>
    <row r="399" spans="1:32" ht="15.75" customHeight="1" x14ac:dyDescent="0.25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</row>
    <row r="400" spans="1:32" ht="15.75" customHeight="1" x14ac:dyDescent="0.25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</row>
    <row r="401" spans="1:32" ht="15.75" customHeight="1" x14ac:dyDescent="0.25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</row>
    <row r="402" spans="1:32" ht="15.75" customHeight="1" x14ac:dyDescent="0.25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</row>
    <row r="403" spans="1:32" ht="15.75" customHeight="1" x14ac:dyDescent="0.25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</row>
    <row r="404" spans="1:32" ht="15.75" customHeight="1" x14ac:dyDescent="0.25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</row>
    <row r="405" spans="1:32" ht="15.75" customHeight="1" x14ac:dyDescent="0.25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</row>
    <row r="406" spans="1:32" ht="15.75" customHeight="1" x14ac:dyDescent="0.25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</row>
    <row r="407" spans="1:32" ht="15.75" customHeight="1" x14ac:dyDescent="0.25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</row>
    <row r="408" spans="1:32" ht="15.75" customHeight="1" x14ac:dyDescent="0.25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</row>
    <row r="409" spans="1:32" ht="15.75" customHeight="1" x14ac:dyDescent="0.25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</row>
    <row r="410" spans="1:32" ht="15.75" customHeight="1" x14ac:dyDescent="0.25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</row>
    <row r="411" spans="1:32" ht="15.75" customHeight="1" x14ac:dyDescent="0.25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</row>
    <row r="412" spans="1:32" ht="15.75" customHeight="1" x14ac:dyDescent="0.25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</row>
    <row r="413" spans="1:32" ht="15.75" customHeight="1" x14ac:dyDescent="0.25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</row>
    <row r="414" spans="1:32" ht="15.75" customHeight="1" x14ac:dyDescent="0.25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</row>
    <row r="415" spans="1:32" ht="15.75" customHeight="1" x14ac:dyDescent="0.25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</row>
    <row r="416" spans="1:32" ht="15.75" customHeight="1" x14ac:dyDescent="0.25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</row>
    <row r="417" spans="1:32" ht="15.75" customHeight="1" x14ac:dyDescent="0.25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</row>
    <row r="418" spans="1:32" ht="15.75" customHeight="1" x14ac:dyDescent="0.25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</row>
    <row r="419" spans="1:32" ht="15.75" customHeight="1" x14ac:dyDescent="0.25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</row>
    <row r="420" spans="1:32" ht="15.75" customHeight="1" x14ac:dyDescent="0.25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</row>
    <row r="421" spans="1:32" ht="15.75" customHeight="1" x14ac:dyDescent="0.25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</row>
    <row r="422" spans="1:32" ht="15.75" customHeight="1" x14ac:dyDescent="0.25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</row>
    <row r="423" spans="1:32" ht="15.75" customHeight="1" x14ac:dyDescent="0.25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</row>
    <row r="424" spans="1:32" ht="15.75" customHeight="1" x14ac:dyDescent="0.25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</row>
    <row r="425" spans="1:32" ht="15.75" customHeight="1" x14ac:dyDescent="0.25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</row>
    <row r="426" spans="1:32" ht="15.75" customHeight="1" x14ac:dyDescent="0.25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</row>
    <row r="427" spans="1:32" ht="15.75" customHeight="1" x14ac:dyDescent="0.25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</row>
    <row r="428" spans="1:32" ht="15.75" customHeight="1" x14ac:dyDescent="0.25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</row>
    <row r="429" spans="1:32" ht="15.75" customHeight="1" x14ac:dyDescent="0.25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</row>
    <row r="430" spans="1:32" ht="15.75" customHeight="1" x14ac:dyDescent="0.25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</row>
    <row r="431" spans="1:32" ht="15.75" customHeight="1" x14ac:dyDescent="0.25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</row>
    <row r="432" spans="1:32" ht="15.75" customHeight="1" x14ac:dyDescent="0.25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</row>
    <row r="433" spans="1:32" ht="15.75" customHeight="1" x14ac:dyDescent="0.25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</row>
    <row r="434" spans="1:32" ht="15.75" customHeight="1" x14ac:dyDescent="0.25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</row>
    <row r="435" spans="1:32" ht="15.75" customHeight="1" x14ac:dyDescent="0.25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</row>
    <row r="436" spans="1:32" ht="15.75" customHeight="1" x14ac:dyDescent="0.25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</row>
    <row r="437" spans="1:32" ht="15.75" customHeight="1" x14ac:dyDescent="0.25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</row>
    <row r="438" spans="1:32" ht="15.75" customHeight="1" x14ac:dyDescent="0.25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</row>
    <row r="439" spans="1:32" ht="15.75" customHeight="1" x14ac:dyDescent="0.25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</row>
    <row r="440" spans="1:32" ht="15.75" customHeight="1" x14ac:dyDescent="0.25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</row>
    <row r="441" spans="1:32" ht="15.75" customHeight="1" x14ac:dyDescent="0.25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</row>
    <row r="442" spans="1:32" ht="15.75" customHeight="1" x14ac:dyDescent="0.25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</row>
    <row r="443" spans="1:32" ht="15.75" customHeight="1" x14ac:dyDescent="0.25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</row>
    <row r="444" spans="1:32" ht="15.75" customHeight="1" x14ac:dyDescent="0.25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</row>
    <row r="445" spans="1:32" ht="15.75" customHeight="1" x14ac:dyDescent="0.25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</row>
    <row r="446" spans="1:32" ht="15.75" customHeight="1" x14ac:dyDescent="0.25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</row>
    <row r="447" spans="1:32" ht="15.75" customHeight="1" x14ac:dyDescent="0.25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</row>
    <row r="448" spans="1:32" ht="15.75" customHeight="1" x14ac:dyDescent="0.25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</row>
    <row r="449" spans="1:32" ht="15.75" customHeight="1" x14ac:dyDescent="0.25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</row>
    <row r="450" spans="1:32" ht="15.75" customHeight="1" x14ac:dyDescent="0.25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</row>
    <row r="451" spans="1:32" ht="15.75" customHeight="1" x14ac:dyDescent="0.25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</row>
    <row r="452" spans="1:32" ht="15.75" customHeight="1" x14ac:dyDescent="0.25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</row>
    <row r="453" spans="1:32" ht="15.75" customHeight="1" x14ac:dyDescent="0.25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</row>
    <row r="454" spans="1:32" ht="15.75" customHeight="1" x14ac:dyDescent="0.25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</row>
    <row r="455" spans="1:32" ht="15.75" customHeight="1" x14ac:dyDescent="0.25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</row>
    <row r="456" spans="1:32" ht="15.75" customHeight="1" x14ac:dyDescent="0.25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</row>
    <row r="457" spans="1:32" ht="15.75" customHeight="1" x14ac:dyDescent="0.25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</row>
    <row r="458" spans="1:32" ht="15.75" customHeight="1" x14ac:dyDescent="0.25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</row>
    <row r="459" spans="1:32" ht="15.75" customHeight="1" x14ac:dyDescent="0.25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</row>
    <row r="460" spans="1:32" ht="15.75" customHeight="1" x14ac:dyDescent="0.25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</row>
    <row r="461" spans="1:32" ht="15.75" customHeight="1" x14ac:dyDescent="0.25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</row>
    <row r="462" spans="1:32" ht="15.75" customHeight="1" x14ac:dyDescent="0.25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</row>
    <row r="463" spans="1:32" ht="15.75" customHeight="1" x14ac:dyDescent="0.25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</row>
    <row r="464" spans="1:32" ht="15.75" customHeight="1" x14ac:dyDescent="0.25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</row>
    <row r="465" spans="1:32" ht="15.75" customHeight="1" x14ac:dyDescent="0.25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</row>
    <row r="466" spans="1:32" ht="15.75" customHeight="1" x14ac:dyDescent="0.25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</row>
    <row r="467" spans="1:32" ht="15.75" customHeight="1" x14ac:dyDescent="0.25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</row>
    <row r="468" spans="1:32" ht="15.75" customHeight="1" x14ac:dyDescent="0.25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</row>
    <row r="469" spans="1:32" ht="15.75" customHeight="1" x14ac:dyDescent="0.25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</row>
    <row r="470" spans="1:32" ht="15.75" customHeight="1" x14ac:dyDescent="0.25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</row>
    <row r="471" spans="1:32" ht="15.75" customHeight="1" x14ac:dyDescent="0.25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</row>
    <row r="472" spans="1:32" ht="15.75" customHeight="1" x14ac:dyDescent="0.25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</row>
    <row r="473" spans="1:32" ht="15.75" customHeight="1" x14ac:dyDescent="0.25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</row>
    <row r="474" spans="1:32" ht="15.75" customHeight="1" x14ac:dyDescent="0.25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</row>
    <row r="475" spans="1:32" ht="15.75" customHeight="1" x14ac:dyDescent="0.25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</row>
    <row r="476" spans="1:32" ht="15.75" customHeight="1" x14ac:dyDescent="0.25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</row>
    <row r="477" spans="1:32" ht="15.75" customHeight="1" x14ac:dyDescent="0.25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</row>
    <row r="478" spans="1:32" ht="15.75" customHeight="1" x14ac:dyDescent="0.25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</row>
    <row r="479" spans="1:32" ht="15.75" customHeight="1" x14ac:dyDescent="0.25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</row>
    <row r="480" spans="1:32" ht="15.75" customHeight="1" x14ac:dyDescent="0.25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</row>
    <row r="481" spans="1:32" ht="15.75" customHeight="1" x14ac:dyDescent="0.25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</row>
    <row r="482" spans="1:32" ht="15.75" customHeight="1" x14ac:dyDescent="0.25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</row>
    <row r="483" spans="1:32" ht="15.75" customHeight="1" x14ac:dyDescent="0.25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</row>
    <row r="484" spans="1:32" ht="15.75" customHeight="1" x14ac:dyDescent="0.25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</row>
    <row r="485" spans="1:32" ht="15.75" customHeight="1" x14ac:dyDescent="0.25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</row>
    <row r="486" spans="1:32" ht="15.75" customHeight="1" x14ac:dyDescent="0.25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</row>
    <row r="487" spans="1:32" ht="15.75" customHeight="1" x14ac:dyDescent="0.25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</row>
    <row r="488" spans="1:32" ht="15.75" customHeight="1" x14ac:dyDescent="0.25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</row>
    <row r="489" spans="1:32" ht="15.75" customHeight="1" x14ac:dyDescent="0.25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</row>
    <row r="490" spans="1:32" ht="15.75" customHeight="1" x14ac:dyDescent="0.25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</row>
    <row r="491" spans="1:32" ht="15.75" customHeight="1" x14ac:dyDescent="0.25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</row>
    <row r="492" spans="1:32" ht="15.75" customHeight="1" x14ac:dyDescent="0.25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</row>
    <row r="493" spans="1:32" ht="15.75" customHeight="1" x14ac:dyDescent="0.25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</row>
    <row r="494" spans="1:32" ht="15.75" customHeight="1" x14ac:dyDescent="0.25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</row>
    <row r="495" spans="1:32" ht="15.75" customHeight="1" x14ac:dyDescent="0.25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</row>
    <row r="496" spans="1:32" ht="15.75" customHeight="1" x14ac:dyDescent="0.25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</row>
    <row r="497" spans="1:32" ht="15.75" customHeight="1" x14ac:dyDescent="0.25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</row>
    <row r="498" spans="1:32" ht="15.75" customHeight="1" x14ac:dyDescent="0.25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</row>
    <row r="499" spans="1:32" ht="15.75" customHeight="1" x14ac:dyDescent="0.25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</row>
    <row r="500" spans="1:32" ht="15.75" customHeight="1" x14ac:dyDescent="0.25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</row>
    <row r="501" spans="1:32" ht="15.75" customHeight="1" x14ac:dyDescent="0.25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</row>
    <row r="502" spans="1:32" ht="15.75" customHeight="1" x14ac:dyDescent="0.25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</row>
    <row r="503" spans="1:32" ht="15.75" customHeight="1" x14ac:dyDescent="0.25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</row>
    <row r="504" spans="1:32" ht="15.75" customHeight="1" x14ac:dyDescent="0.25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</row>
    <row r="505" spans="1:32" ht="15.75" customHeight="1" x14ac:dyDescent="0.25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</row>
    <row r="506" spans="1:32" ht="15.75" customHeight="1" x14ac:dyDescent="0.25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</row>
    <row r="507" spans="1:32" ht="15.75" customHeight="1" x14ac:dyDescent="0.25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</row>
    <row r="508" spans="1:32" ht="15.75" customHeight="1" x14ac:dyDescent="0.25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</row>
    <row r="509" spans="1:32" ht="15.75" customHeight="1" x14ac:dyDescent="0.25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</row>
    <row r="510" spans="1:32" ht="15.75" customHeight="1" x14ac:dyDescent="0.25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</row>
    <row r="511" spans="1:32" ht="15.75" customHeight="1" x14ac:dyDescent="0.25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</row>
    <row r="512" spans="1:32" ht="15.75" customHeight="1" x14ac:dyDescent="0.25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</row>
    <row r="513" spans="1:32" ht="15.75" customHeight="1" x14ac:dyDescent="0.25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</row>
    <row r="514" spans="1:32" ht="15.75" customHeight="1" x14ac:dyDescent="0.25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</row>
    <row r="515" spans="1:32" ht="15.75" customHeight="1" x14ac:dyDescent="0.25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</row>
    <row r="516" spans="1:32" ht="15.75" customHeight="1" x14ac:dyDescent="0.25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</row>
    <row r="517" spans="1:32" ht="15.75" customHeight="1" x14ac:dyDescent="0.25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</row>
    <row r="518" spans="1:32" ht="15.75" customHeight="1" x14ac:dyDescent="0.25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</row>
    <row r="519" spans="1:32" ht="15.75" customHeight="1" x14ac:dyDescent="0.25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</row>
    <row r="520" spans="1:32" ht="15.75" customHeight="1" x14ac:dyDescent="0.25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</row>
    <row r="521" spans="1:32" ht="15.75" customHeight="1" x14ac:dyDescent="0.25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</row>
    <row r="522" spans="1:32" ht="15.75" customHeight="1" x14ac:dyDescent="0.25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</row>
    <row r="523" spans="1:32" ht="15.75" customHeight="1" x14ac:dyDescent="0.25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</row>
    <row r="524" spans="1:32" ht="15.75" customHeight="1" x14ac:dyDescent="0.25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</row>
    <row r="525" spans="1:32" ht="15.75" customHeight="1" x14ac:dyDescent="0.25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</row>
    <row r="526" spans="1:32" ht="15.75" customHeight="1" x14ac:dyDescent="0.25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</row>
    <row r="527" spans="1:32" ht="15.75" customHeight="1" x14ac:dyDescent="0.25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</row>
    <row r="528" spans="1:32" ht="15.75" customHeight="1" x14ac:dyDescent="0.25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</row>
    <row r="529" spans="1:32" ht="15.75" customHeight="1" x14ac:dyDescent="0.25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</row>
    <row r="530" spans="1:32" ht="15.75" customHeight="1" x14ac:dyDescent="0.25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</row>
    <row r="531" spans="1:32" ht="15.75" customHeight="1" x14ac:dyDescent="0.25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</row>
    <row r="532" spans="1:32" ht="15.75" customHeight="1" x14ac:dyDescent="0.25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</row>
    <row r="533" spans="1:32" ht="15.75" customHeight="1" x14ac:dyDescent="0.25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</row>
    <row r="534" spans="1:32" ht="15.75" customHeight="1" x14ac:dyDescent="0.25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</row>
    <row r="535" spans="1:32" ht="15.75" customHeight="1" x14ac:dyDescent="0.25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</row>
    <row r="536" spans="1:32" ht="15.75" customHeight="1" x14ac:dyDescent="0.25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</row>
    <row r="537" spans="1:32" ht="15.75" customHeight="1" x14ac:dyDescent="0.25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</row>
    <row r="538" spans="1:32" ht="15.75" customHeight="1" x14ac:dyDescent="0.25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</row>
    <row r="539" spans="1:32" ht="15.75" customHeight="1" x14ac:dyDescent="0.25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</row>
    <row r="540" spans="1:32" ht="15.75" customHeight="1" x14ac:dyDescent="0.25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</row>
    <row r="541" spans="1:32" ht="15.75" customHeight="1" x14ac:dyDescent="0.25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</row>
    <row r="542" spans="1:32" ht="15.75" customHeight="1" x14ac:dyDescent="0.25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</row>
    <row r="543" spans="1:32" ht="15.75" customHeight="1" x14ac:dyDescent="0.25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</row>
    <row r="544" spans="1:32" ht="15.75" customHeight="1" x14ac:dyDescent="0.25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</row>
    <row r="545" spans="1:32" ht="15.75" customHeight="1" x14ac:dyDescent="0.25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</row>
    <row r="546" spans="1:32" ht="15.75" customHeight="1" x14ac:dyDescent="0.25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</row>
    <row r="547" spans="1:32" ht="15.75" customHeight="1" x14ac:dyDescent="0.25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</row>
    <row r="548" spans="1:32" ht="15.75" customHeight="1" x14ac:dyDescent="0.25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</row>
    <row r="549" spans="1:32" ht="15.75" customHeight="1" x14ac:dyDescent="0.25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</row>
    <row r="550" spans="1:32" ht="15.75" customHeight="1" x14ac:dyDescent="0.25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</row>
    <row r="551" spans="1:32" ht="15.75" customHeight="1" x14ac:dyDescent="0.25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</row>
    <row r="552" spans="1:32" ht="15.75" customHeight="1" x14ac:dyDescent="0.25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</row>
    <row r="553" spans="1:32" ht="15.75" customHeight="1" x14ac:dyDescent="0.25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</row>
    <row r="554" spans="1:32" ht="15.75" customHeight="1" x14ac:dyDescent="0.25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</row>
    <row r="555" spans="1:32" ht="15.75" customHeight="1" x14ac:dyDescent="0.25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</row>
    <row r="556" spans="1:32" ht="15.75" customHeight="1" x14ac:dyDescent="0.25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</row>
    <row r="557" spans="1:32" ht="15.75" customHeight="1" x14ac:dyDescent="0.25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</row>
    <row r="558" spans="1:32" ht="15.75" customHeight="1" x14ac:dyDescent="0.25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</row>
    <row r="559" spans="1:32" ht="15.75" customHeight="1" x14ac:dyDescent="0.25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</row>
    <row r="560" spans="1:32" ht="15.75" customHeight="1" x14ac:dyDescent="0.25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</row>
    <row r="561" spans="1:32" ht="15.75" customHeight="1" x14ac:dyDescent="0.25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</row>
    <row r="562" spans="1:32" ht="15.75" customHeight="1" x14ac:dyDescent="0.25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</row>
    <row r="563" spans="1:32" ht="15.75" customHeight="1" x14ac:dyDescent="0.25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</row>
    <row r="564" spans="1:32" ht="15.75" customHeight="1" x14ac:dyDescent="0.25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</row>
    <row r="565" spans="1:32" ht="15.75" customHeight="1" x14ac:dyDescent="0.25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</row>
    <row r="566" spans="1:32" ht="15.75" customHeight="1" x14ac:dyDescent="0.25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</row>
    <row r="567" spans="1:32" ht="15.75" customHeight="1" x14ac:dyDescent="0.25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</row>
    <row r="568" spans="1:32" ht="15.75" customHeight="1" x14ac:dyDescent="0.25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</row>
    <row r="569" spans="1:32" ht="15.75" customHeight="1" x14ac:dyDescent="0.25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</row>
    <row r="570" spans="1:32" ht="15.75" customHeight="1" x14ac:dyDescent="0.25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</row>
    <row r="571" spans="1:32" ht="15.75" customHeight="1" x14ac:dyDescent="0.25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</row>
    <row r="572" spans="1:32" ht="15.75" customHeight="1" x14ac:dyDescent="0.25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</row>
    <row r="573" spans="1:32" ht="15.75" customHeight="1" x14ac:dyDescent="0.25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</row>
    <row r="574" spans="1:32" ht="15.75" customHeight="1" x14ac:dyDescent="0.25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</row>
    <row r="575" spans="1:32" ht="15.75" customHeight="1" x14ac:dyDescent="0.25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</row>
    <row r="576" spans="1:32" ht="15.75" customHeight="1" x14ac:dyDescent="0.25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</row>
    <row r="577" spans="1:32" ht="15.75" customHeight="1" x14ac:dyDescent="0.25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</row>
    <row r="578" spans="1:32" ht="15.75" customHeight="1" x14ac:dyDescent="0.25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</row>
    <row r="579" spans="1:32" ht="15.75" customHeight="1" x14ac:dyDescent="0.25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</row>
    <row r="580" spans="1:32" ht="15.75" customHeight="1" x14ac:dyDescent="0.25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</row>
    <row r="581" spans="1:32" ht="15.75" customHeight="1" x14ac:dyDescent="0.25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</row>
    <row r="582" spans="1:32" ht="15.75" customHeight="1" x14ac:dyDescent="0.25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</row>
    <row r="583" spans="1:32" ht="15.75" customHeight="1" x14ac:dyDescent="0.25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</row>
    <row r="584" spans="1:32" ht="15.75" customHeight="1" x14ac:dyDescent="0.25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</row>
    <row r="585" spans="1:32" ht="15.75" customHeight="1" x14ac:dyDescent="0.25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</row>
    <row r="586" spans="1:32" ht="15.75" customHeight="1" x14ac:dyDescent="0.25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</row>
    <row r="587" spans="1:32" ht="15.75" customHeight="1" x14ac:dyDescent="0.25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</row>
    <row r="588" spans="1:32" ht="15.75" customHeight="1" x14ac:dyDescent="0.25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</row>
    <row r="589" spans="1:32" ht="15.75" customHeight="1" x14ac:dyDescent="0.25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</row>
    <row r="590" spans="1:32" ht="15.75" customHeight="1" x14ac:dyDescent="0.25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</row>
    <row r="591" spans="1:32" ht="15.75" customHeight="1" x14ac:dyDescent="0.25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</row>
    <row r="592" spans="1:32" ht="15.75" customHeight="1" x14ac:dyDescent="0.25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</row>
    <row r="593" spans="1:32" ht="15.75" customHeight="1" x14ac:dyDescent="0.25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</row>
    <row r="594" spans="1:32" ht="15.75" customHeight="1" x14ac:dyDescent="0.25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</row>
    <row r="595" spans="1:32" ht="15.75" customHeight="1" x14ac:dyDescent="0.25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</row>
    <row r="596" spans="1:32" ht="15.75" customHeight="1" x14ac:dyDescent="0.25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</row>
    <row r="597" spans="1:32" ht="15.75" customHeight="1" x14ac:dyDescent="0.25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</row>
    <row r="598" spans="1:32" ht="15.75" customHeight="1" x14ac:dyDescent="0.25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</row>
    <row r="599" spans="1:32" ht="15.75" customHeight="1" x14ac:dyDescent="0.25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</row>
    <row r="600" spans="1:32" ht="15.75" customHeight="1" x14ac:dyDescent="0.25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</row>
    <row r="601" spans="1:32" ht="15.75" customHeight="1" x14ac:dyDescent="0.25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</row>
    <row r="602" spans="1:32" ht="15.75" customHeight="1" x14ac:dyDescent="0.25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</row>
    <row r="603" spans="1:32" ht="15.75" customHeight="1" x14ac:dyDescent="0.25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</row>
    <row r="604" spans="1:32" ht="15.75" customHeight="1" x14ac:dyDescent="0.25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</row>
    <row r="605" spans="1:32" ht="15.75" customHeight="1" x14ac:dyDescent="0.25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</row>
    <row r="606" spans="1:32" ht="15.75" customHeight="1" x14ac:dyDescent="0.25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</row>
    <row r="607" spans="1:32" ht="15.75" customHeight="1" x14ac:dyDescent="0.25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</row>
    <row r="608" spans="1:32" ht="15.75" customHeight="1" x14ac:dyDescent="0.25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</row>
    <row r="609" spans="1:32" ht="15.75" customHeight="1" x14ac:dyDescent="0.25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</row>
    <row r="610" spans="1:32" ht="15.75" customHeight="1" x14ac:dyDescent="0.25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</row>
    <row r="611" spans="1:32" ht="15.75" customHeight="1" x14ac:dyDescent="0.25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</row>
    <row r="612" spans="1:32" ht="15.75" customHeight="1" x14ac:dyDescent="0.25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</row>
    <row r="613" spans="1:32" ht="15.75" customHeight="1" x14ac:dyDescent="0.25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</row>
    <row r="614" spans="1:32" ht="15.75" customHeight="1" x14ac:dyDescent="0.25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</row>
    <row r="615" spans="1:32" ht="15.75" customHeight="1" x14ac:dyDescent="0.25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</row>
    <row r="616" spans="1:32" ht="15.75" customHeight="1" x14ac:dyDescent="0.25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</row>
    <row r="617" spans="1:32" ht="15.75" customHeight="1" x14ac:dyDescent="0.25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</row>
    <row r="618" spans="1:32" ht="15.75" customHeight="1" x14ac:dyDescent="0.25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</row>
    <row r="619" spans="1:32" ht="15.75" customHeight="1" x14ac:dyDescent="0.25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</row>
    <row r="620" spans="1:32" ht="15.75" customHeight="1" x14ac:dyDescent="0.25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</row>
    <row r="621" spans="1:32" ht="15.75" customHeight="1" x14ac:dyDescent="0.25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</row>
    <row r="622" spans="1:32" ht="15.75" customHeight="1" x14ac:dyDescent="0.25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</row>
    <row r="623" spans="1:32" ht="15.75" customHeight="1" x14ac:dyDescent="0.25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</row>
    <row r="624" spans="1:32" ht="15.75" customHeight="1" x14ac:dyDescent="0.25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</row>
    <row r="625" spans="1:32" ht="15.75" customHeight="1" x14ac:dyDescent="0.25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</row>
    <row r="626" spans="1:32" ht="15.75" customHeight="1" x14ac:dyDescent="0.25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</row>
    <row r="627" spans="1:32" ht="15.75" customHeight="1" x14ac:dyDescent="0.25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</row>
    <row r="628" spans="1:32" ht="15.75" customHeight="1" x14ac:dyDescent="0.25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</row>
    <row r="629" spans="1:32" ht="15.75" customHeight="1" x14ac:dyDescent="0.25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</row>
    <row r="630" spans="1:32" ht="15.75" customHeight="1" x14ac:dyDescent="0.25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</row>
    <row r="631" spans="1:32" ht="15.75" customHeight="1" x14ac:dyDescent="0.25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</row>
    <row r="632" spans="1:32" ht="15.75" customHeight="1" x14ac:dyDescent="0.25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</row>
    <row r="633" spans="1:32" ht="15.75" customHeight="1" x14ac:dyDescent="0.25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</row>
    <row r="634" spans="1:32" ht="15.75" customHeight="1" x14ac:dyDescent="0.25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</row>
    <row r="635" spans="1:32" ht="15.75" customHeight="1" x14ac:dyDescent="0.25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</row>
    <row r="636" spans="1:32" ht="15.75" customHeight="1" x14ac:dyDescent="0.25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</row>
    <row r="637" spans="1:32" ht="15.75" customHeight="1" x14ac:dyDescent="0.25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</row>
    <row r="638" spans="1:32" ht="15.75" customHeight="1" x14ac:dyDescent="0.25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</row>
    <row r="639" spans="1:32" ht="15.75" customHeight="1" x14ac:dyDescent="0.25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</row>
    <row r="640" spans="1:32" ht="15.75" customHeight="1" x14ac:dyDescent="0.25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</row>
    <row r="641" spans="1:32" ht="15.75" customHeight="1" x14ac:dyDescent="0.25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</row>
    <row r="642" spans="1:32" ht="15.75" customHeight="1" x14ac:dyDescent="0.25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</row>
    <row r="643" spans="1:32" ht="15.75" customHeight="1" x14ac:dyDescent="0.25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</row>
    <row r="644" spans="1:32" ht="15.75" customHeight="1" x14ac:dyDescent="0.25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</row>
    <row r="645" spans="1:32" ht="15.75" customHeight="1" x14ac:dyDescent="0.25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</row>
    <row r="646" spans="1:32" ht="15.75" customHeight="1" x14ac:dyDescent="0.25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</row>
    <row r="647" spans="1:32" ht="15.75" customHeight="1" x14ac:dyDescent="0.25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</row>
    <row r="648" spans="1:32" ht="15.75" customHeight="1" x14ac:dyDescent="0.25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</row>
    <row r="649" spans="1:32" ht="15.75" customHeight="1" x14ac:dyDescent="0.25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</row>
    <row r="650" spans="1:32" ht="15.75" customHeight="1" x14ac:dyDescent="0.25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</row>
    <row r="651" spans="1:32" ht="15.75" customHeight="1" x14ac:dyDescent="0.25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</row>
    <row r="652" spans="1:32" ht="15.75" customHeight="1" x14ac:dyDescent="0.25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</row>
    <row r="653" spans="1:32" ht="15.75" customHeight="1" x14ac:dyDescent="0.25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</row>
    <row r="654" spans="1:32" ht="15.75" customHeight="1" x14ac:dyDescent="0.25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</row>
    <row r="655" spans="1:32" ht="15.75" customHeight="1" x14ac:dyDescent="0.25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</row>
    <row r="656" spans="1:32" ht="15.75" customHeight="1" x14ac:dyDescent="0.25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</row>
    <row r="657" spans="1:32" ht="15.75" customHeight="1" x14ac:dyDescent="0.25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</row>
    <row r="658" spans="1:32" ht="15.75" customHeight="1" x14ac:dyDescent="0.25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</row>
    <row r="659" spans="1:32" ht="15.75" customHeight="1" x14ac:dyDescent="0.25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</row>
    <row r="660" spans="1:32" ht="15.75" customHeight="1" x14ac:dyDescent="0.25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</row>
    <row r="661" spans="1:32" ht="15.75" customHeight="1" x14ac:dyDescent="0.25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</row>
    <row r="662" spans="1:32" ht="15.75" customHeight="1" x14ac:dyDescent="0.25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</row>
    <row r="663" spans="1:32" ht="15.75" customHeight="1" x14ac:dyDescent="0.25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</row>
    <row r="664" spans="1:32" ht="15.75" customHeight="1" x14ac:dyDescent="0.25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</row>
    <row r="665" spans="1:32" ht="15.75" customHeight="1" x14ac:dyDescent="0.25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</row>
    <row r="666" spans="1:32" ht="15.75" customHeight="1" x14ac:dyDescent="0.25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</row>
    <row r="667" spans="1:32" ht="15.75" customHeight="1" x14ac:dyDescent="0.25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</row>
    <row r="668" spans="1:32" ht="15.75" customHeight="1" x14ac:dyDescent="0.25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</row>
    <row r="669" spans="1:32" ht="15.75" customHeight="1" x14ac:dyDescent="0.25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</row>
    <row r="670" spans="1:32" ht="15.75" customHeight="1" x14ac:dyDescent="0.25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</row>
    <row r="671" spans="1:32" ht="15.75" customHeight="1" x14ac:dyDescent="0.25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</row>
    <row r="672" spans="1:32" ht="15.75" customHeight="1" x14ac:dyDescent="0.25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</row>
    <row r="673" spans="1:32" ht="15.75" customHeight="1" x14ac:dyDescent="0.25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</row>
    <row r="674" spans="1:32" ht="15.75" customHeight="1" x14ac:dyDescent="0.25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</row>
    <row r="675" spans="1:32" ht="15.75" customHeight="1" x14ac:dyDescent="0.25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</row>
    <row r="676" spans="1:32" ht="15.75" customHeight="1" x14ac:dyDescent="0.25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</row>
    <row r="677" spans="1:32" ht="15.75" customHeight="1" x14ac:dyDescent="0.25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</row>
    <row r="678" spans="1:32" ht="15.75" customHeight="1" x14ac:dyDescent="0.25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</row>
    <row r="679" spans="1:32" ht="15.75" customHeight="1" x14ac:dyDescent="0.25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</row>
    <row r="680" spans="1:32" ht="15.75" customHeight="1" x14ac:dyDescent="0.25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</row>
    <row r="681" spans="1:32" ht="15.75" customHeight="1" x14ac:dyDescent="0.25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</row>
    <row r="682" spans="1:32" ht="15.75" customHeight="1" x14ac:dyDescent="0.25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</row>
    <row r="683" spans="1:32" ht="15.75" customHeight="1" x14ac:dyDescent="0.25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</row>
    <row r="684" spans="1:32" ht="15.75" customHeight="1" x14ac:dyDescent="0.25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</row>
    <row r="685" spans="1:32" ht="15.75" customHeight="1" x14ac:dyDescent="0.25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</row>
    <row r="686" spans="1:32" ht="15.75" customHeight="1" x14ac:dyDescent="0.25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</row>
    <row r="687" spans="1:32" ht="15.75" customHeight="1" x14ac:dyDescent="0.25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</row>
    <row r="688" spans="1:32" ht="15.75" customHeight="1" x14ac:dyDescent="0.25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</row>
    <row r="689" spans="1:32" ht="15.75" customHeight="1" x14ac:dyDescent="0.25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</row>
    <row r="690" spans="1:32" ht="15.75" customHeight="1" x14ac:dyDescent="0.25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</row>
    <row r="691" spans="1:32" ht="15.75" customHeight="1" x14ac:dyDescent="0.25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</row>
    <row r="692" spans="1:32" ht="15.75" customHeight="1" x14ac:dyDescent="0.25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</row>
    <row r="693" spans="1:32" ht="15.75" customHeight="1" x14ac:dyDescent="0.25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</row>
    <row r="694" spans="1:32" ht="15.75" customHeight="1" x14ac:dyDescent="0.25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</row>
    <row r="695" spans="1:32" ht="15.75" customHeight="1" x14ac:dyDescent="0.25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</row>
    <row r="696" spans="1:32" ht="15.75" customHeight="1" x14ac:dyDescent="0.25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</row>
    <row r="697" spans="1:32" ht="15.75" customHeight="1" x14ac:dyDescent="0.25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</row>
    <row r="698" spans="1:32" ht="15.75" customHeight="1" x14ac:dyDescent="0.25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</row>
    <row r="699" spans="1:32" ht="15.75" customHeight="1" x14ac:dyDescent="0.25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</row>
    <row r="700" spans="1:32" ht="15.75" customHeight="1" x14ac:dyDescent="0.25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</row>
    <row r="701" spans="1:32" ht="15.75" customHeight="1" x14ac:dyDescent="0.25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</row>
    <row r="702" spans="1:32" ht="15.75" customHeight="1" x14ac:dyDescent="0.25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</row>
    <row r="703" spans="1:32" ht="15.75" customHeight="1" x14ac:dyDescent="0.25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</row>
    <row r="704" spans="1:32" ht="15.75" customHeight="1" x14ac:dyDescent="0.25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</row>
    <row r="705" spans="1:32" ht="15.75" customHeight="1" x14ac:dyDescent="0.25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</row>
    <row r="706" spans="1:32" ht="15.75" customHeight="1" x14ac:dyDescent="0.25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</row>
    <row r="707" spans="1:32" ht="15.75" customHeight="1" x14ac:dyDescent="0.25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</row>
    <row r="708" spans="1:32" ht="15.75" customHeight="1" x14ac:dyDescent="0.25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</row>
    <row r="709" spans="1:32" ht="15.75" customHeight="1" x14ac:dyDescent="0.25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</row>
    <row r="710" spans="1:32" ht="15.75" customHeight="1" x14ac:dyDescent="0.25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</row>
    <row r="711" spans="1:32" ht="15.75" customHeight="1" x14ac:dyDescent="0.25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</row>
    <row r="712" spans="1:32" ht="15.75" customHeight="1" x14ac:dyDescent="0.25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</row>
    <row r="713" spans="1:32" ht="15.75" customHeight="1" x14ac:dyDescent="0.25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</row>
    <row r="714" spans="1:32" ht="15.75" customHeight="1" x14ac:dyDescent="0.25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</row>
    <row r="715" spans="1:32" ht="15.75" customHeight="1" x14ac:dyDescent="0.25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</row>
    <row r="716" spans="1:32" ht="15.75" customHeight="1" x14ac:dyDescent="0.25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</row>
    <row r="717" spans="1:32" ht="15.75" customHeight="1" x14ac:dyDescent="0.25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</row>
    <row r="718" spans="1:32" ht="15.75" customHeight="1" x14ac:dyDescent="0.25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</row>
    <row r="719" spans="1:32" ht="15.75" customHeight="1" x14ac:dyDescent="0.25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</row>
    <row r="720" spans="1:32" ht="15.75" customHeight="1" x14ac:dyDescent="0.25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</row>
    <row r="721" spans="1:32" ht="15.75" customHeight="1" x14ac:dyDescent="0.25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</row>
    <row r="722" spans="1:32" ht="15.75" customHeight="1" x14ac:dyDescent="0.25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</row>
    <row r="723" spans="1:32" ht="15.75" customHeight="1" x14ac:dyDescent="0.25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</row>
    <row r="724" spans="1:32" ht="15.75" customHeight="1" x14ac:dyDescent="0.25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</row>
    <row r="725" spans="1:32" ht="15.75" customHeight="1" x14ac:dyDescent="0.25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</row>
    <row r="726" spans="1:32" ht="15.75" customHeight="1" x14ac:dyDescent="0.25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</row>
    <row r="727" spans="1:32" ht="15.75" customHeight="1" x14ac:dyDescent="0.25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</row>
    <row r="728" spans="1:32" ht="15.75" customHeight="1" x14ac:dyDescent="0.25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</row>
    <row r="729" spans="1:32" ht="15.75" customHeight="1" x14ac:dyDescent="0.25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</row>
    <row r="730" spans="1:32" ht="15.75" customHeight="1" x14ac:dyDescent="0.25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</row>
    <row r="731" spans="1:32" ht="15.75" customHeight="1" x14ac:dyDescent="0.25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</row>
    <row r="732" spans="1:32" ht="15.75" customHeight="1" x14ac:dyDescent="0.25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</row>
    <row r="733" spans="1:32" ht="15.75" customHeight="1" x14ac:dyDescent="0.25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</row>
    <row r="734" spans="1:32" ht="15.75" customHeight="1" x14ac:dyDescent="0.25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</row>
    <row r="735" spans="1:32" ht="15.75" customHeight="1" x14ac:dyDescent="0.25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</row>
    <row r="736" spans="1:32" ht="15.75" customHeight="1" x14ac:dyDescent="0.25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</row>
    <row r="737" spans="1:32" ht="15.75" customHeight="1" x14ac:dyDescent="0.25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</row>
    <row r="738" spans="1:32" ht="15.75" customHeight="1" x14ac:dyDescent="0.25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</row>
    <row r="739" spans="1:32" ht="15.75" customHeight="1" x14ac:dyDescent="0.25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</row>
    <row r="740" spans="1:32" ht="15.75" customHeight="1" x14ac:dyDescent="0.25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</row>
    <row r="741" spans="1:32" ht="15.75" customHeight="1" x14ac:dyDescent="0.25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</row>
    <row r="742" spans="1:32" ht="15.75" customHeight="1" x14ac:dyDescent="0.25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</row>
    <row r="743" spans="1:32" ht="15.75" customHeight="1" x14ac:dyDescent="0.25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</row>
    <row r="744" spans="1:32" ht="15.75" customHeight="1" x14ac:dyDescent="0.25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</row>
    <row r="745" spans="1:32" ht="15.75" customHeight="1" x14ac:dyDescent="0.25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</row>
    <row r="746" spans="1:32" ht="15.75" customHeight="1" x14ac:dyDescent="0.25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</row>
    <row r="747" spans="1:32" ht="15.75" customHeight="1" x14ac:dyDescent="0.25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</row>
    <row r="748" spans="1:32" ht="15.75" customHeight="1" x14ac:dyDescent="0.25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</row>
    <row r="749" spans="1:32" ht="15.75" customHeight="1" x14ac:dyDescent="0.25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  <c r="AD749" s="68"/>
      <c r="AE749" s="68"/>
      <c r="AF749" s="68"/>
    </row>
    <row r="750" spans="1:32" ht="15.75" customHeight="1" x14ac:dyDescent="0.25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  <c r="AD750" s="68"/>
      <c r="AE750" s="68"/>
      <c r="AF750" s="68"/>
    </row>
    <row r="751" spans="1:32" ht="15.75" customHeight="1" x14ac:dyDescent="0.25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  <c r="AD751" s="68"/>
      <c r="AE751" s="68"/>
      <c r="AF751" s="68"/>
    </row>
    <row r="752" spans="1:32" ht="15.75" customHeight="1" x14ac:dyDescent="0.25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  <c r="AD752" s="68"/>
      <c r="AE752" s="68"/>
      <c r="AF752" s="68"/>
    </row>
    <row r="753" spans="1:32" ht="15.75" customHeight="1" x14ac:dyDescent="0.25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  <c r="AD753" s="68"/>
      <c r="AE753" s="68"/>
      <c r="AF753" s="68"/>
    </row>
    <row r="754" spans="1:32" ht="15.75" customHeight="1" x14ac:dyDescent="0.25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  <c r="AD754" s="68"/>
      <c r="AE754" s="68"/>
      <c r="AF754" s="68"/>
    </row>
    <row r="755" spans="1:32" ht="15.75" customHeight="1" x14ac:dyDescent="0.25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  <c r="AD755" s="68"/>
      <c r="AE755" s="68"/>
      <c r="AF755" s="68"/>
    </row>
    <row r="756" spans="1:32" ht="15.75" customHeight="1" x14ac:dyDescent="0.25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  <c r="AD756" s="68"/>
      <c r="AE756" s="68"/>
      <c r="AF756" s="68"/>
    </row>
    <row r="757" spans="1:32" ht="15.75" customHeight="1" x14ac:dyDescent="0.25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  <c r="AD757" s="68"/>
      <c r="AE757" s="68"/>
      <c r="AF757" s="68"/>
    </row>
    <row r="758" spans="1:32" ht="15.75" customHeight="1" x14ac:dyDescent="0.25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  <c r="AD758" s="68"/>
      <c r="AE758" s="68"/>
      <c r="AF758" s="68"/>
    </row>
    <row r="759" spans="1:32" ht="15.75" customHeight="1" x14ac:dyDescent="0.25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  <c r="AD759" s="68"/>
      <c r="AE759" s="68"/>
      <c r="AF759" s="68"/>
    </row>
    <row r="760" spans="1:32" ht="15.75" customHeight="1" x14ac:dyDescent="0.25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  <c r="AD760" s="68"/>
      <c r="AE760" s="68"/>
      <c r="AF760" s="68"/>
    </row>
    <row r="761" spans="1:32" ht="15.75" customHeight="1" x14ac:dyDescent="0.25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  <c r="AD761" s="68"/>
      <c r="AE761" s="68"/>
      <c r="AF761" s="68"/>
    </row>
    <row r="762" spans="1:32" ht="15.75" customHeight="1" x14ac:dyDescent="0.25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  <c r="AD762" s="68"/>
      <c r="AE762" s="68"/>
      <c r="AF762" s="68"/>
    </row>
    <row r="763" spans="1:32" ht="15.75" customHeight="1" x14ac:dyDescent="0.25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  <c r="AD763" s="68"/>
      <c r="AE763" s="68"/>
      <c r="AF763" s="68"/>
    </row>
    <row r="764" spans="1:32" ht="15.75" customHeight="1" x14ac:dyDescent="0.25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  <c r="AD764" s="68"/>
      <c r="AE764" s="68"/>
      <c r="AF764" s="68"/>
    </row>
    <row r="765" spans="1:32" ht="15.75" customHeight="1" x14ac:dyDescent="0.25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  <c r="AD765" s="68"/>
      <c r="AE765" s="68"/>
      <c r="AF765" s="68"/>
    </row>
    <row r="766" spans="1:32" ht="15.75" customHeight="1" x14ac:dyDescent="0.25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  <c r="AD766" s="68"/>
      <c r="AE766" s="68"/>
      <c r="AF766" s="68"/>
    </row>
    <row r="767" spans="1:32" ht="15.75" customHeight="1" x14ac:dyDescent="0.25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  <c r="AD767" s="68"/>
      <c r="AE767" s="68"/>
      <c r="AF767" s="68"/>
    </row>
    <row r="768" spans="1:32" ht="15.75" customHeight="1" x14ac:dyDescent="0.25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  <c r="AD768" s="68"/>
      <c r="AE768" s="68"/>
      <c r="AF768" s="68"/>
    </row>
    <row r="769" spans="1:32" ht="15.75" customHeight="1" x14ac:dyDescent="0.25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  <c r="AD769" s="68"/>
      <c r="AE769" s="68"/>
      <c r="AF769" s="68"/>
    </row>
    <row r="770" spans="1:32" ht="15.75" customHeight="1" x14ac:dyDescent="0.25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  <c r="AD770" s="68"/>
      <c r="AE770" s="68"/>
      <c r="AF770" s="68"/>
    </row>
    <row r="771" spans="1:32" ht="15.75" customHeight="1" x14ac:dyDescent="0.25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  <c r="AD771" s="68"/>
      <c r="AE771" s="68"/>
      <c r="AF771" s="68"/>
    </row>
    <row r="772" spans="1:32" ht="15.75" customHeight="1" x14ac:dyDescent="0.25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  <c r="AD772" s="68"/>
      <c r="AE772" s="68"/>
      <c r="AF772" s="68"/>
    </row>
    <row r="773" spans="1:32" ht="15.75" customHeight="1" x14ac:dyDescent="0.25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  <c r="AD773" s="68"/>
      <c r="AE773" s="68"/>
      <c r="AF773" s="68"/>
    </row>
    <row r="774" spans="1:32" ht="15.75" customHeight="1" x14ac:dyDescent="0.25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  <c r="AD774" s="68"/>
      <c r="AE774" s="68"/>
      <c r="AF774" s="68"/>
    </row>
    <row r="775" spans="1:32" ht="15.75" customHeight="1" x14ac:dyDescent="0.25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  <c r="AD775" s="68"/>
      <c r="AE775" s="68"/>
      <c r="AF775" s="68"/>
    </row>
    <row r="776" spans="1:32" ht="15.75" customHeight="1" x14ac:dyDescent="0.25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  <c r="AD776" s="68"/>
      <c r="AE776" s="68"/>
      <c r="AF776" s="68"/>
    </row>
    <row r="777" spans="1:32" ht="15.75" customHeight="1" x14ac:dyDescent="0.25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  <c r="AD777" s="68"/>
      <c r="AE777" s="68"/>
      <c r="AF777" s="68"/>
    </row>
    <row r="778" spans="1:32" ht="15.75" customHeight="1" x14ac:dyDescent="0.25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  <c r="AD778" s="68"/>
      <c r="AE778" s="68"/>
      <c r="AF778" s="68"/>
    </row>
    <row r="779" spans="1:32" ht="15.75" customHeight="1" x14ac:dyDescent="0.25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  <c r="AD779" s="68"/>
      <c r="AE779" s="68"/>
      <c r="AF779" s="68"/>
    </row>
    <row r="780" spans="1:32" ht="15.75" customHeight="1" x14ac:dyDescent="0.25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  <c r="AD780" s="68"/>
      <c r="AE780" s="68"/>
      <c r="AF780" s="68"/>
    </row>
    <row r="781" spans="1:32" ht="15.75" customHeight="1" x14ac:dyDescent="0.25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  <c r="AD781" s="68"/>
      <c r="AE781" s="68"/>
      <c r="AF781" s="68"/>
    </row>
    <row r="782" spans="1:32" ht="15.75" customHeight="1" x14ac:dyDescent="0.25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  <c r="AD782" s="68"/>
      <c r="AE782" s="68"/>
      <c r="AF782" s="68"/>
    </row>
    <row r="783" spans="1:32" ht="15.75" customHeight="1" x14ac:dyDescent="0.25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  <c r="AD783" s="68"/>
      <c r="AE783" s="68"/>
      <c r="AF783" s="68"/>
    </row>
    <row r="784" spans="1:32" ht="15.75" customHeight="1" x14ac:dyDescent="0.25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  <c r="AD784" s="68"/>
      <c r="AE784" s="68"/>
      <c r="AF784" s="68"/>
    </row>
    <row r="785" spans="1:32" ht="15.75" customHeight="1" x14ac:dyDescent="0.25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  <c r="AD785" s="68"/>
      <c r="AE785" s="68"/>
      <c r="AF785" s="68"/>
    </row>
    <row r="786" spans="1:32" ht="15.75" customHeight="1" x14ac:dyDescent="0.25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  <c r="AD786" s="68"/>
      <c r="AE786" s="68"/>
      <c r="AF786" s="68"/>
    </row>
    <row r="787" spans="1:32" ht="15.75" customHeight="1" x14ac:dyDescent="0.25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  <c r="AD787" s="68"/>
      <c r="AE787" s="68"/>
      <c r="AF787" s="68"/>
    </row>
    <row r="788" spans="1:32" ht="15.75" customHeight="1" x14ac:dyDescent="0.25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  <c r="AD788" s="68"/>
      <c r="AE788" s="68"/>
      <c r="AF788" s="68"/>
    </row>
    <row r="789" spans="1:32" ht="15.75" customHeight="1" x14ac:dyDescent="0.25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  <c r="AD789" s="68"/>
      <c r="AE789" s="68"/>
      <c r="AF789" s="68"/>
    </row>
    <row r="790" spans="1:32" ht="15.75" customHeight="1" x14ac:dyDescent="0.25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  <c r="AD790" s="68"/>
      <c r="AE790" s="68"/>
      <c r="AF790" s="68"/>
    </row>
    <row r="791" spans="1:32" ht="15.75" customHeight="1" x14ac:dyDescent="0.25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  <c r="AD791" s="68"/>
      <c r="AE791" s="68"/>
      <c r="AF791" s="68"/>
    </row>
    <row r="792" spans="1:32" ht="15.75" customHeight="1" x14ac:dyDescent="0.25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  <c r="AD792" s="68"/>
      <c r="AE792" s="68"/>
      <c r="AF792" s="68"/>
    </row>
    <row r="793" spans="1:32" ht="15.75" customHeight="1" x14ac:dyDescent="0.25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  <c r="AD793" s="68"/>
      <c r="AE793" s="68"/>
      <c r="AF793" s="68"/>
    </row>
    <row r="794" spans="1:32" ht="15.75" customHeight="1" x14ac:dyDescent="0.25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  <c r="AD794" s="68"/>
      <c r="AE794" s="68"/>
      <c r="AF794" s="68"/>
    </row>
    <row r="795" spans="1:32" ht="15.75" customHeight="1" x14ac:dyDescent="0.25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  <c r="AD795" s="68"/>
      <c r="AE795" s="68"/>
      <c r="AF795" s="68"/>
    </row>
    <row r="796" spans="1:32" ht="15.75" customHeight="1" x14ac:dyDescent="0.25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  <c r="AD796" s="68"/>
      <c r="AE796" s="68"/>
      <c r="AF796" s="68"/>
    </row>
    <row r="797" spans="1:32" ht="15.75" customHeight="1" x14ac:dyDescent="0.25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  <c r="AD797" s="68"/>
      <c r="AE797" s="68"/>
      <c r="AF797" s="68"/>
    </row>
    <row r="798" spans="1:32" ht="15.75" customHeight="1" x14ac:dyDescent="0.25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  <c r="AD798" s="68"/>
      <c r="AE798" s="68"/>
      <c r="AF798" s="68"/>
    </row>
    <row r="799" spans="1:32" ht="15.75" customHeight="1" x14ac:dyDescent="0.25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  <c r="AD799" s="68"/>
      <c r="AE799" s="68"/>
      <c r="AF799" s="68"/>
    </row>
    <row r="800" spans="1:32" ht="15.75" customHeight="1" x14ac:dyDescent="0.25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  <c r="AD800" s="68"/>
      <c r="AE800" s="68"/>
      <c r="AF800" s="68"/>
    </row>
    <row r="801" spans="1:32" ht="15.75" customHeight="1" x14ac:dyDescent="0.25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  <c r="AD801" s="68"/>
      <c r="AE801" s="68"/>
      <c r="AF801" s="68"/>
    </row>
    <row r="802" spans="1:32" ht="15.75" customHeight="1" x14ac:dyDescent="0.25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  <c r="AD802" s="68"/>
      <c r="AE802" s="68"/>
      <c r="AF802" s="68"/>
    </row>
    <row r="803" spans="1:32" ht="15.75" customHeight="1" x14ac:dyDescent="0.25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  <c r="AD803" s="68"/>
      <c r="AE803" s="68"/>
      <c r="AF803" s="68"/>
    </row>
    <row r="804" spans="1:32" ht="15.75" customHeight="1" x14ac:dyDescent="0.25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  <c r="AD804" s="68"/>
      <c r="AE804" s="68"/>
      <c r="AF804" s="68"/>
    </row>
    <row r="805" spans="1:32" ht="15.75" customHeight="1" x14ac:dyDescent="0.25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  <c r="AD805" s="68"/>
      <c r="AE805" s="68"/>
      <c r="AF805" s="68"/>
    </row>
    <row r="806" spans="1:32" ht="15.75" customHeight="1" x14ac:dyDescent="0.25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  <c r="AD806" s="68"/>
      <c r="AE806" s="68"/>
      <c r="AF806" s="68"/>
    </row>
    <row r="807" spans="1:32" ht="15.75" customHeight="1" x14ac:dyDescent="0.25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  <c r="AD807" s="68"/>
      <c r="AE807" s="68"/>
      <c r="AF807" s="68"/>
    </row>
    <row r="808" spans="1:32" ht="15.75" customHeight="1" x14ac:dyDescent="0.25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  <c r="AD808" s="68"/>
      <c r="AE808" s="68"/>
      <c r="AF808" s="68"/>
    </row>
    <row r="809" spans="1:32" ht="15.75" customHeight="1" x14ac:dyDescent="0.25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  <c r="AD809" s="68"/>
      <c r="AE809" s="68"/>
      <c r="AF809" s="68"/>
    </row>
    <row r="810" spans="1:32" ht="15.75" customHeight="1" x14ac:dyDescent="0.25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  <c r="AD810" s="68"/>
      <c r="AE810" s="68"/>
      <c r="AF810" s="68"/>
    </row>
    <row r="811" spans="1:32" ht="15.75" customHeight="1" x14ac:dyDescent="0.25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  <c r="AD811" s="68"/>
      <c r="AE811" s="68"/>
      <c r="AF811" s="68"/>
    </row>
    <row r="812" spans="1:32" ht="15.75" customHeight="1" x14ac:dyDescent="0.25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  <c r="AD812" s="68"/>
      <c r="AE812" s="68"/>
      <c r="AF812" s="68"/>
    </row>
    <row r="813" spans="1:32" ht="15.75" customHeight="1" x14ac:dyDescent="0.25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  <c r="AD813" s="68"/>
      <c r="AE813" s="68"/>
      <c r="AF813" s="68"/>
    </row>
    <row r="814" spans="1:32" ht="15.75" customHeight="1" x14ac:dyDescent="0.25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  <c r="AD814" s="68"/>
      <c r="AE814" s="68"/>
      <c r="AF814" s="68"/>
    </row>
    <row r="815" spans="1:32" ht="15.75" customHeight="1" x14ac:dyDescent="0.25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  <c r="AD815" s="68"/>
      <c r="AE815" s="68"/>
      <c r="AF815" s="68"/>
    </row>
    <row r="816" spans="1:32" ht="15.75" customHeight="1" x14ac:dyDescent="0.25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  <c r="AD816" s="68"/>
      <c r="AE816" s="68"/>
      <c r="AF816" s="68"/>
    </row>
    <row r="817" spans="1:32" ht="15.75" customHeight="1" x14ac:dyDescent="0.25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  <c r="AD817" s="68"/>
      <c r="AE817" s="68"/>
      <c r="AF817" s="68"/>
    </row>
    <row r="818" spans="1:32" ht="15.75" customHeight="1" x14ac:dyDescent="0.25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  <c r="AD818" s="68"/>
      <c r="AE818" s="68"/>
      <c r="AF818" s="68"/>
    </row>
    <row r="819" spans="1:32" ht="15.75" customHeight="1" x14ac:dyDescent="0.25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  <c r="AD819" s="68"/>
      <c r="AE819" s="68"/>
      <c r="AF819" s="68"/>
    </row>
    <row r="820" spans="1:32" ht="15.75" customHeight="1" x14ac:dyDescent="0.25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  <c r="AD820" s="68"/>
      <c r="AE820" s="68"/>
      <c r="AF820" s="68"/>
    </row>
    <row r="821" spans="1:32" ht="15.75" customHeight="1" x14ac:dyDescent="0.25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  <c r="AD821" s="68"/>
      <c r="AE821" s="68"/>
      <c r="AF821" s="68"/>
    </row>
    <row r="822" spans="1:32" ht="15.75" customHeight="1" x14ac:dyDescent="0.25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  <c r="AD822" s="68"/>
      <c r="AE822" s="68"/>
      <c r="AF822" s="68"/>
    </row>
    <row r="823" spans="1:32" ht="15.75" customHeight="1" x14ac:dyDescent="0.25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  <c r="AD823" s="68"/>
      <c r="AE823" s="68"/>
      <c r="AF823" s="68"/>
    </row>
    <row r="824" spans="1:32" ht="15.75" customHeight="1" x14ac:dyDescent="0.25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  <c r="AD824" s="68"/>
      <c r="AE824" s="68"/>
      <c r="AF824" s="68"/>
    </row>
    <row r="825" spans="1:32" ht="15.75" customHeight="1" x14ac:dyDescent="0.25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  <c r="AD825" s="68"/>
      <c r="AE825" s="68"/>
      <c r="AF825" s="68"/>
    </row>
    <row r="826" spans="1:32" ht="15.75" customHeight="1" x14ac:dyDescent="0.25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  <c r="AD826" s="68"/>
      <c r="AE826" s="68"/>
      <c r="AF826" s="68"/>
    </row>
    <row r="827" spans="1:32" ht="15.75" customHeight="1" x14ac:dyDescent="0.25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  <c r="AD827" s="68"/>
      <c r="AE827" s="68"/>
      <c r="AF827" s="68"/>
    </row>
    <row r="828" spans="1:32" ht="15.75" customHeight="1" x14ac:dyDescent="0.25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  <c r="AD828" s="68"/>
      <c r="AE828" s="68"/>
      <c r="AF828" s="68"/>
    </row>
    <row r="829" spans="1:32" ht="15.75" customHeight="1" x14ac:dyDescent="0.25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  <c r="AD829" s="68"/>
      <c r="AE829" s="68"/>
      <c r="AF829" s="68"/>
    </row>
    <row r="830" spans="1:32" ht="15.75" customHeight="1" x14ac:dyDescent="0.25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  <c r="AD830" s="68"/>
      <c r="AE830" s="68"/>
      <c r="AF830" s="68"/>
    </row>
    <row r="831" spans="1:32" ht="15.75" customHeight="1" x14ac:dyDescent="0.25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  <c r="AD831" s="68"/>
      <c r="AE831" s="68"/>
      <c r="AF831" s="68"/>
    </row>
    <row r="832" spans="1:32" ht="15.75" customHeight="1" x14ac:dyDescent="0.25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  <c r="AD832" s="68"/>
      <c r="AE832" s="68"/>
      <c r="AF832" s="68"/>
    </row>
    <row r="833" spans="1:32" ht="15.75" customHeight="1" x14ac:dyDescent="0.25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  <c r="AD833" s="68"/>
      <c r="AE833" s="68"/>
      <c r="AF833" s="68"/>
    </row>
    <row r="834" spans="1:32" ht="15.75" customHeight="1" x14ac:dyDescent="0.25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  <c r="AD834" s="68"/>
      <c r="AE834" s="68"/>
      <c r="AF834" s="68"/>
    </row>
    <row r="835" spans="1:32" ht="15.75" customHeight="1" x14ac:dyDescent="0.25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  <c r="AD835" s="68"/>
      <c r="AE835" s="68"/>
      <c r="AF835" s="68"/>
    </row>
    <row r="836" spans="1:32" ht="15.75" customHeight="1" x14ac:dyDescent="0.25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  <c r="AD836" s="68"/>
      <c r="AE836" s="68"/>
      <c r="AF836" s="68"/>
    </row>
    <row r="837" spans="1:32" ht="15.75" customHeight="1" x14ac:dyDescent="0.25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  <c r="AD837" s="68"/>
      <c r="AE837" s="68"/>
      <c r="AF837" s="68"/>
    </row>
    <row r="838" spans="1:32" ht="15.75" customHeight="1" x14ac:dyDescent="0.25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  <c r="AD838" s="68"/>
      <c r="AE838" s="68"/>
      <c r="AF838" s="68"/>
    </row>
    <row r="839" spans="1:32" ht="15.75" customHeight="1" x14ac:dyDescent="0.25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  <c r="AD839" s="68"/>
      <c r="AE839" s="68"/>
      <c r="AF839" s="68"/>
    </row>
    <row r="840" spans="1:32" ht="15.75" customHeight="1" x14ac:dyDescent="0.25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  <c r="AD840" s="68"/>
      <c r="AE840" s="68"/>
      <c r="AF840" s="68"/>
    </row>
    <row r="841" spans="1:32" ht="15.75" customHeight="1" x14ac:dyDescent="0.25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  <c r="AD841" s="68"/>
      <c r="AE841" s="68"/>
      <c r="AF841" s="68"/>
    </row>
    <row r="842" spans="1:32" ht="15.75" customHeight="1" x14ac:dyDescent="0.25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  <c r="AD842" s="68"/>
      <c r="AE842" s="68"/>
      <c r="AF842" s="68"/>
    </row>
    <row r="843" spans="1:32" ht="15.75" customHeight="1" x14ac:dyDescent="0.25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  <c r="AD843" s="68"/>
      <c r="AE843" s="68"/>
      <c r="AF843" s="68"/>
    </row>
    <row r="844" spans="1:32" ht="15.75" customHeight="1" x14ac:dyDescent="0.25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  <c r="AD844" s="68"/>
      <c r="AE844" s="68"/>
      <c r="AF844" s="68"/>
    </row>
    <row r="845" spans="1:32" ht="15.75" customHeight="1" x14ac:dyDescent="0.25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  <c r="AD845" s="68"/>
      <c r="AE845" s="68"/>
      <c r="AF845" s="68"/>
    </row>
    <row r="846" spans="1:32" ht="15.75" customHeight="1" x14ac:dyDescent="0.25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  <c r="AD846" s="68"/>
      <c r="AE846" s="68"/>
      <c r="AF846" s="68"/>
    </row>
    <row r="847" spans="1:32" ht="15.75" customHeight="1" x14ac:dyDescent="0.25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  <c r="AD847" s="68"/>
      <c r="AE847" s="68"/>
      <c r="AF847" s="68"/>
    </row>
    <row r="848" spans="1:32" ht="15.75" customHeight="1" x14ac:dyDescent="0.25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  <c r="AD848" s="68"/>
      <c r="AE848" s="68"/>
      <c r="AF848" s="68"/>
    </row>
    <row r="849" spans="1:32" ht="15.75" customHeight="1" x14ac:dyDescent="0.25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  <c r="AD849" s="68"/>
      <c r="AE849" s="68"/>
      <c r="AF849" s="68"/>
    </row>
    <row r="850" spans="1:32" ht="15.75" customHeight="1" x14ac:dyDescent="0.25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  <c r="AD850" s="68"/>
      <c r="AE850" s="68"/>
      <c r="AF850" s="68"/>
    </row>
    <row r="851" spans="1:32" ht="15.75" customHeight="1" x14ac:dyDescent="0.25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  <c r="AD851" s="68"/>
      <c r="AE851" s="68"/>
      <c r="AF851" s="68"/>
    </row>
    <row r="852" spans="1:32" ht="15.75" customHeight="1" x14ac:dyDescent="0.25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  <c r="AD852" s="68"/>
      <c r="AE852" s="68"/>
      <c r="AF852" s="68"/>
    </row>
    <row r="853" spans="1:32" ht="15.75" customHeight="1" x14ac:dyDescent="0.25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  <c r="AD853" s="68"/>
      <c r="AE853" s="68"/>
      <c r="AF853" s="68"/>
    </row>
    <row r="854" spans="1:32" ht="15.75" customHeight="1" x14ac:dyDescent="0.25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  <c r="AD854" s="68"/>
      <c r="AE854" s="68"/>
      <c r="AF854" s="68"/>
    </row>
    <row r="855" spans="1:32" ht="15.75" customHeight="1" x14ac:dyDescent="0.25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  <c r="AD855" s="68"/>
      <c r="AE855" s="68"/>
      <c r="AF855" s="68"/>
    </row>
    <row r="856" spans="1:32" ht="15.75" customHeight="1" x14ac:dyDescent="0.25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  <c r="AD856" s="68"/>
      <c r="AE856" s="68"/>
      <c r="AF856" s="68"/>
    </row>
    <row r="857" spans="1:32" ht="15.75" customHeight="1" x14ac:dyDescent="0.25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  <c r="AD857" s="68"/>
      <c r="AE857" s="68"/>
      <c r="AF857" s="68"/>
    </row>
    <row r="858" spans="1:32" ht="15.75" customHeight="1" x14ac:dyDescent="0.25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  <c r="AD858" s="68"/>
      <c r="AE858" s="68"/>
      <c r="AF858" s="68"/>
    </row>
    <row r="859" spans="1:32" ht="15.75" customHeight="1" x14ac:dyDescent="0.25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  <c r="AD859" s="68"/>
      <c r="AE859" s="68"/>
      <c r="AF859" s="68"/>
    </row>
    <row r="860" spans="1:32" ht="15.75" customHeight="1" x14ac:dyDescent="0.25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  <c r="AD860" s="68"/>
      <c r="AE860" s="68"/>
      <c r="AF860" s="68"/>
    </row>
    <row r="861" spans="1:32" ht="15.75" customHeight="1" x14ac:dyDescent="0.25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  <c r="AD861" s="68"/>
      <c r="AE861" s="68"/>
      <c r="AF861" s="68"/>
    </row>
    <row r="862" spans="1:32" ht="15.75" customHeight="1" x14ac:dyDescent="0.25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  <c r="AD862" s="68"/>
      <c r="AE862" s="68"/>
      <c r="AF862" s="68"/>
    </row>
    <row r="863" spans="1:32" ht="15.75" customHeight="1" x14ac:dyDescent="0.25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  <c r="AD863" s="68"/>
      <c r="AE863" s="68"/>
      <c r="AF863" s="68"/>
    </row>
    <row r="864" spans="1:32" ht="15.75" customHeight="1" x14ac:dyDescent="0.25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  <c r="AD864" s="68"/>
      <c r="AE864" s="68"/>
      <c r="AF864" s="68"/>
    </row>
    <row r="865" spans="1:32" ht="15.75" customHeight="1" x14ac:dyDescent="0.25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  <c r="AD865" s="68"/>
      <c r="AE865" s="68"/>
      <c r="AF865" s="68"/>
    </row>
    <row r="866" spans="1:32" ht="15.75" customHeight="1" x14ac:dyDescent="0.25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  <c r="AD866" s="68"/>
      <c r="AE866" s="68"/>
      <c r="AF866" s="68"/>
    </row>
    <row r="867" spans="1:32" ht="15.75" customHeight="1" x14ac:dyDescent="0.25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  <c r="AD867" s="68"/>
      <c r="AE867" s="68"/>
      <c r="AF867" s="68"/>
    </row>
    <row r="868" spans="1:32" ht="15.75" customHeight="1" x14ac:dyDescent="0.25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  <c r="AD868" s="68"/>
      <c r="AE868" s="68"/>
      <c r="AF868" s="68"/>
    </row>
    <row r="869" spans="1:32" ht="15.75" customHeight="1" x14ac:dyDescent="0.25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  <c r="AD869" s="68"/>
      <c r="AE869" s="68"/>
      <c r="AF869" s="68"/>
    </row>
    <row r="870" spans="1:32" ht="15.75" customHeight="1" x14ac:dyDescent="0.25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  <c r="AD870" s="68"/>
      <c r="AE870" s="68"/>
      <c r="AF870" s="68"/>
    </row>
    <row r="871" spans="1:32" ht="15.75" customHeight="1" x14ac:dyDescent="0.25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  <c r="AD871" s="68"/>
      <c r="AE871" s="68"/>
      <c r="AF871" s="68"/>
    </row>
    <row r="872" spans="1:32" ht="15.75" customHeight="1" x14ac:dyDescent="0.25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  <c r="AD872" s="68"/>
      <c r="AE872" s="68"/>
      <c r="AF872" s="68"/>
    </row>
    <row r="873" spans="1:32" ht="15.75" customHeight="1" x14ac:dyDescent="0.25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  <c r="AD873" s="68"/>
      <c r="AE873" s="68"/>
      <c r="AF873" s="68"/>
    </row>
    <row r="874" spans="1:32" ht="15.75" customHeight="1" x14ac:dyDescent="0.25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  <c r="AD874" s="68"/>
      <c r="AE874" s="68"/>
      <c r="AF874" s="68"/>
    </row>
    <row r="875" spans="1:32" ht="15.75" customHeight="1" x14ac:dyDescent="0.25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  <c r="AD875" s="68"/>
      <c r="AE875" s="68"/>
      <c r="AF875" s="68"/>
    </row>
    <row r="876" spans="1:32" ht="15.75" customHeight="1" x14ac:dyDescent="0.25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  <c r="AD876" s="68"/>
      <c r="AE876" s="68"/>
      <c r="AF876" s="68"/>
    </row>
    <row r="877" spans="1:32" ht="15.75" customHeight="1" x14ac:dyDescent="0.25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  <c r="AD877" s="68"/>
      <c r="AE877" s="68"/>
      <c r="AF877" s="68"/>
    </row>
    <row r="878" spans="1:32" ht="15.75" customHeight="1" x14ac:dyDescent="0.25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  <c r="AD878" s="68"/>
      <c r="AE878" s="68"/>
      <c r="AF878" s="68"/>
    </row>
    <row r="879" spans="1:32" ht="15.75" customHeight="1" x14ac:dyDescent="0.25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  <c r="AD879" s="68"/>
      <c r="AE879" s="68"/>
      <c r="AF879" s="68"/>
    </row>
    <row r="880" spans="1:32" ht="15.75" customHeight="1" x14ac:dyDescent="0.25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  <c r="AA880" s="68"/>
      <c r="AB880" s="68"/>
      <c r="AC880" s="68"/>
      <c r="AD880" s="68"/>
      <c r="AE880" s="68"/>
      <c r="AF880" s="68"/>
    </row>
    <row r="881" spans="1:32" ht="15.75" customHeight="1" x14ac:dyDescent="0.25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  <c r="AD881" s="68"/>
      <c r="AE881" s="68"/>
      <c r="AF881" s="68"/>
    </row>
    <row r="882" spans="1:32" ht="15.75" customHeight="1" x14ac:dyDescent="0.25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  <c r="AA882" s="68"/>
      <c r="AB882" s="68"/>
      <c r="AC882" s="68"/>
      <c r="AD882" s="68"/>
      <c r="AE882" s="68"/>
      <c r="AF882" s="68"/>
    </row>
    <row r="883" spans="1:32" ht="15.75" customHeight="1" x14ac:dyDescent="0.25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  <c r="AA883" s="68"/>
      <c r="AB883" s="68"/>
      <c r="AC883" s="68"/>
      <c r="AD883" s="68"/>
      <c r="AE883" s="68"/>
      <c r="AF883" s="68"/>
    </row>
    <row r="884" spans="1:32" ht="15.75" customHeight="1" x14ac:dyDescent="0.25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  <c r="AA884" s="68"/>
      <c r="AB884" s="68"/>
      <c r="AC884" s="68"/>
      <c r="AD884" s="68"/>
      <c r="AE884" s="68"/>
      <c r="AF884" s="68"/>
    </row>
    <row r="885" spans="1:32" ht="15.75" customHeight="1" x14ac:dyDescent="0.25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  <c r="AA885" s="68"/>
      <c r="AB885" s="68"/>
      <c r="AC885" s="68"/>
      <c r="AD885" s="68"/>
      <c r="AE885" s="68"/>
      <c r="AF885" s="68"/>
    </row>
    <row r="886" spans="1:32" ht="15.75" customHeight="1" x14ac:dyDescent="0.25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  <c r="AA886" s="68"/>
      <c r="AB886" s="68"/>
      <c r="AC886" s="68"/>
      <c r="AD886" s="68"/>
      <c r="AE886" s="68"/>
      <c r="AF886" s="68"/>
    </row>
    <row r="887" spans="1:32" ht="15.75" customHeight="1" x14ac:dyDescent="0.25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  <c r="AC887" s="68"/>
      <c r="AD887" s="68"/>
      <c r="AE887" s="68"/>
      <c r="AF887" s="68"/>
    </row>
    <row r="888" spans="1:32" ht="15.75" customHeight="1" x14ac:dyDescent="0.25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  <c r="AA888" s="68"/>
      <c r="AB888" s="68"/>
      <c r="AC888" s="68"/>
      <c r="AD888" s="68"/>
      <c r="AE888" s="68"/>
      <c r="AF888" s="68"/>
    </row>
    <row r="889" spans="1:32" ht="15.75" customHeight="1" x14ac:dyDescent="0.25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  <c r="AA889" s="68"/>
      <c r="AB889" s="68"/>
      <c r="AC889" s="68"/>
      <c r="AD889" s="68"/>
      <c r="AE889" s="68"/>
      <c r="AF889" s="68"/>
    </row>
    <row r="890" spans="1:32" ht="15.75" customHeight="1" x14ac:dyDescent="0.25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  <c r="AA890" s="68"/>
      <c r="AB890" s="68"/>
      <c r="AC890" s="68"/>
      <c r="AD890" s="68"/>
      <c r="AE890" s="68"/>
      <c r="AF890" s="68"/>
    </row>
    <row r="891" spans="1:32" ht="15.75" customHeight="1" x14ac:dyDescent="0.25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  <c r="AA891" s="68"/>
      <c r="AB891" s="68"/>
      <c r="AC891" s="68"/>
      <c r="AD891" s="68"/>
      <c r="AE891" s="68"/>
      <c r="AF891" s="68"/>
    </row>
    <row r="892" spans="1:32" ht="15.75" customHeight="1" x14ac:dyDescent="0.25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  <c r="AA892" s="68"/>
      <c r="AB892" s="68"/>
      <c r="AC892" s="68"/>
      <c r="AD892" s="68"/>
      <c r="AE892" s="68"/>
      <c r="AF892" s="68"/>
    </row>
    <row r="893" spans="1:32" ht="15.75" customHeight="1" x14ac:dyDescent="0.25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  <c r="AA893" s="68"/>
      <c r="AB893" s="68"/>
      <c r="AC893" s="68"/>
      <c r="AD893" s="68"/>
      <c r="AE893" s="68"/>
      <c r="AF893" s="68"/>
    </row>
    <row r="894" spans="1:32" ht="15.75" customHeight="1" x14ac:dyDescent="0.25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  <c r="AA894" s="68"/>
      <c r="AB894" s="68"/>
      <c r="AC894" s="68"/>
      <c r="AD894" s="68"/>
      <c r="AE894" s="68"/>
      <c r="AF894" s="68"/>
    </row>
    <row r="895" spans="1:32" ht="15.75" customHeight="1" x14ac:dyDescent="0.25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  <c r="AA895" s="68"/>
      <c r="AB895" s="68"/>
      <c r="AC895" s="68"/>
      <c r="AD895" s="68"/>
      <c r="AE895" s="68"/>
      <c r="AF895" s="68"/>
    </row>
    <row r="896" spans="1:32" ht="15.75" customHeight="1" x14ac:dyDescent="0.25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  <c r="AA896" s="68"/>
      <c r="AB896" s="68"/>
      <c r="AC896" s="68"/>
      <c r="AD896" s="68"/>
      <c r="AE896" s="68"/>
      <c r="AF896" s="68"/>
    </row>
    <row r="897" spans="1:32" ht="15.75" customHeight="1" x14ac:dyDescent="0.25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  <c r="AC897" s="68"/>
      <c r="AD897" s="68"/>
      <c r="AE897" s="68"/>
      <c r="AF897" s="68"/>
    </row>
    <row r="898" spans="1:32" ht="15.75" customHeight="1" x14ac:dyDescent="0.25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  <c r="AC898" s="68"/>
      <c r="AD898" s="68"/>
      <c r="AE898" s="68"/>
      <c r="AF898" s="68"/>
    </row>
    <row r="899" spans="1:32" ht="15.75" customHeight="1" x14ac:dyDescent="0.25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  <c r="AC899" s="68"/>
      <c r="AD899" s="68"/>
      <c r="AE899" s="68"/>
      <c r="AF899" s="68"/>
    </row>
    <row r="900" spans="1:32" ht="15.75" customHeight="1" x14ac:dyDescent="0.25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  <c r="AC900" s="68"/>
      <c r="AD900" s="68"/>
      <c r="AE900" s="68"/>
      <c r="AF900" s="68"/>
    </row>
    <row r="901" spans="1:32" ht="15.75" customHeight="1" x14ac:dyDescent="0.25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  <c r="AC901" s="68"/>
      <c r="AD901" s="68"/>
      <c r="AE901" s="68"/>
      <c r="AF901" s="68"/>
    </row>
    <row r="902" spans="1:32" ht="15.75" customHeight="1" x14ac:dyDescent="0.25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  <c r="AC902" s="68"/>
      <c r="AD902" s="68"/>
      <c r="AE902" s="68"/>
      <c r="AF902" s="68"/>
    </row>
    <row r="903" spans="1:32" ht="15.75" customHeight="1" x14ac:dyDescent="0.25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  <c r="AC903" s="68"/>
      <c r="AD903" s="68"/>
      <c r="AE903" s="68"/>
      <c r="AF903" s="68"/>
    </row>
    <row r="904" spans="1:32" ht="15.75" customHeight="1" x14ac:dyDescent="0.25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  <c r="AC904" s="68"/>
      <c r="AD904" s="68"/>
      <c r="AE904" s="68"/>
      <c r="AF904" s="68"/>
    </row>
    <row r="905" spans="1:32" ht="15.75" customHeight="1" x14ac:dyDescent="0.25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  <c r="AC905" s="68"/>
      <c r="AD905" s="68"/>
      <c r="AE905" s="68"/>
      <c r="AF905" s="68"/>
    </row>
    <row r="906" spans="1:32" ht="15.75" customHeight="1" x14ac:dyDescent="0.25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  <c r="AC906" s="68"/>
      <c r="AD906" s="68"/>
      <c r="AE906" s="68"/>
      <c r="AF906" s="68"/>
    </row>
    <row r="907" spans="1:32" ht="15.75" customHeight="1" x14ac:dyDescent="0.25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  <c r="AA907" s="68"/>
      <c r="AB907" s="68"/>
      <c r="AC907" s="68"/>
      <c r="AD907" s="68"/>
      <c r="AE907" s="68"/>
      <c r="AF907" s="68"/>
    </row>
    <row r="908" spans="1:32" ht="15.75" customHeight="1" x14ac:dyDescent="0.25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  <c r="AA908" s="68"/>
      <c r="AB908" s="68"/>
      <c r="AC908" s="68"/>
      <c r="AD908" s="68"/>
      <c r="AE908" s="68"/>
      <c r="AF908" s="68"/>
    </row>
    <row r="909" spans="1:32" ht="15.75" customHeight="1" x14ac:dyDescent="0.25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  <c r="AA909" s="68"/>
      <c r="AB909" s="68"/>
      <c r="AC909" s="68"/>
      <c r="AD909" s="68"/>
      <c r="AE909" s="68"/>
      <c r="AF909" s="68"/>
    </row>
    <row r="910" spans="1:32" ht="15.75" customHeight="1" x14ac:dyDescent="0.25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  <c r="AA910" s="68"/>
      <c r="AB910" s="68"/>
      <c r="AC910" s="68"/>
      <c r="AD910" s="68"/>
      <c r="AE910" s="68"/>
      <c r="AF910" s="68"/>
    </row>
    <row r="911" spans="1:32" ht="15.75" customHeight="1" x14ac:dyDescent="0.25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  <c r="AA911" s="68"/>
      <c r="AB911" s="68"/>
      <c r="AC911" s="68"/>
      <c r="AD911" s="68"/>
      <c r="AE911" s="68"/>
      <c r="AF911" s="68"/>
    </row>
    <row r="912" spans="1:32" ht="15.75" customHeight="1" x14ac:dyDescent="0.25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  <c r="AA912" s="68"/>
      <c r="AB912" s="68"/>
      <c r="AC912" s="68"/>
      <c r="AD912" s="68"/>
      <c r="AE912" s="68"/>
      <c r="AF912" s="68"/>
    </row>
    <row r="913" spans="1:32" ht="15.75" customHeight="1" x14ac:dyDescent="0.25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  <c r="AD913" s="68"/>
      <c r="AE913" s="68"/>
      <c r="AF913" s="68"/>
    </row>
    <row r="914" spans="1:32" ht="15.75" customHeight="1" x14ac:dyDescent="0.25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  <c r="AA914" s="68"/>
      <c r="AB914" s="68"/>
      <c r="AC914" s="68"/>
      <c r="AD914" s="68"/>
      <c r="AE914" s="68"/>
      <c r="AF914" s="68"/>
    </row>
    <row r="915" spans="1:32" ht="15.75" customHeight="1" x14ac:dyDescent="0.25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  <c r="AA915" s="68"/>
      <c r="AB915" s="68"/>
      <c r="AC915" s="68"/>
      <c r="AD915" s="68"/>
      <c r="AE915" s="68"/>
      <c r="AF915" s="68"/>
    </row>
    <row r="916" spans="1:32" ht="15.75" customHeight="1" x14ac:dyDescent="0.25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  <c r="AA916" s="68"/>
      <c r="AB916" s="68"/>
      <c r="AC916" s="68"/>
      <c r="AD916" s="68"/>
      <c r="AE916" s="68"/>
      <c r="AF916" s="68"/>
    </row>
    <row r="917" spans="1:32" ht="15.75" customHeight="1" x14ac:dyDescent="0.25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  <c r="AA917" s="68"/>
      <c r="AB917" s="68"/>
      <c r="AC917" s="68"/>
      <c r="AD917" s="68"/>
      <c r="AE917" s="68"/>
      <c r="AF917" s="68"/>
    </row>
    <row r="918" spans="1:32" ht="15.75" customHeight="1" x14ac:dyDescent="0.25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  <c r="AA918" s="68"/>
      <c r="AB918" s="68"/>
      <c r="AC918" s="68"/>
      <c r="AD918" s="68"/>
      <c r="AE918" s="68"/>
      <c r="AF918" s="68"/>
    </row>
    <row r="919" spans="1:32" ht="15.75" customHeight="1" x14ac:dyDescent="0.25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  <c r="AA919" s="68"/>
      <c r="AB919" s="68"/>
      <c r="AC919" s="68"/>
      <c r="AD919" s="68"/>
      <c r="AE919" s="68"/>
      <c r="AF919" s="68"/>
    </row>
    <row r="920" spans="1:32" ht="15.75" customHeight="1" x14ac:dyDescent="0.25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  <c r="AA920" s="68"/>
      <c r="AB920" s="68"/>
      <c r="AC920" s="68"/>
      <c r="AD920" s="68"/>
      <c r="AE920" s="68"/>
      <c r="AF920" s="68"/>
    </row>
    <row r="921" spans="1:32" ht="15.75" customHeight="1" x14ac:dyDescent="0.25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  <c r="AD921" s="68"/>
      <c r="AE921" s="68"/>
      <c r="AF921" s="68"/>
    </row>
    <row r="922" spans="1:32" ht="15.75" customHeight="1" x14ac:dyDescent="0.25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  <c r="AA922" s="68"/>
      <c r="AB922" s="68"/>
      <c r="AC922" s="68"/>
      <c r="AD922" s="68"/>
      <c r="AE922" s="68"/>
      <c r="AF922" s="68"/>
    </row>
    <row r="923" spans="1:32" ht="15.75" customHeight="1" x14ac:dyDescent="0.25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  <c r="AA923" s="68"/>
      <c r="AB923" s="68"/>
      <c r="AC923" s="68"/>
      <c r="AD923" s="68"/>
      <c r="AE923" s="68"/>
      <c r="AF923" s="68"/>
    </row>
    <row r="924" spans="1:32" ht="15.75" customHeight="1" x14ac:dyDescent="0.25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  <c r="AA924" s="68"/>
      <c r="AB924" s="68"/>
      <c r="AC924" s="68"/>
      <c r="AD924" s="68"/>
      <c r="AE924" s="68"/>
      <c r="AF924" s="68"/>
    </row>
    <row r="925" spans="1:32" ht="15.75" customHeight="1" x14ac:dyDescent="0.25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  <c r="AA925" s="68"/>
      <c r="AB925" s="68"/>
      <c r="AC925" s="68"/>
      <c r="AD925" s="68"/>
      <c r="AE925" s="68"/>
      <c r="AF925" s="68"/>
    </row>
    <row r="926" spans="1:32" ht="15.75" customHeight="1" x14ac:dyDescent="0.25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  <c r="AA926" s="68"/>
      <c r="AB926" s="68"/>
      <c r="AC926" s="68"/>
      <c r="AD926" s="68"/>
      <c r="AE926" s="68"/>
      <c r="AF926" s="68"/>
    </row>
    <row r="927" spans="1:32" ht="15.75" customHeight="1" x14ac:dyDescent="0.25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  <c r="AD927" s="68"/>
      <c r="AE927" s="68"/>
      <c r="AF927" s="68"/>
    </row>
    <row r="928" spans="1:32" ht="15.75" customHeight="1" x14ac:dyDescent="0.25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  <c r="AA928" s="68"/>
      <c r="AB928" s="68"/>
      <c r="AC928" s="68"/>
      <c r="AD928" s="68"/>
      <c r="AE928" s="68"/>
      <c r="AF928" s="68"/>
    </row>
    <row r="929" spans="1:32" ht="15.75" customHeight="1" x14ac:dyDescent="0.25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  <c r="AA929" s="68"/>
      <c r="AB929" s="68"/>
      <c r="AC929" s="68"/>
      <c r="AD929" s="68"/>
      <c r="AE929" s="68"/>
      <c r="AF929" s="68"/>
    </row>
    <row r="930" spans="1:32" ht="15.75" customHeight="1" x14ac:dyDescent="0.25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  <c r="AA930" s="68"/>
      <c r="AB930" s="68"/>
      <c r="AC930" s="68"/>
      <c r="AD930" s="68"/>
      <c r="AE930" s="68"/>
      <c r="AF930" s="68"/>
    </row>
    <row r="931" spans="1:32" ht="15.75" customHeight="1" x14ac:dyDescent="0.25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  <c r="AA931" s="68"/>
      <c r="AB931" s="68"/>
      <c r="AC931" s="68"/>
      <c r="AD931" s="68"/>
      <c r="AE931" s="68"/>
      <c r="AF931" s="68"/>
    </row>
    <row r="932" spans="1:32" ht="15.75" customHeight="1" x14ac:dyDescent="0.25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  <c r="AA932" s="68"/>
      <c r="AB932" s="68"/>
      <c r="AC932" s="68"/>
      <c r="AD932" s="68"/>
      <c r="AE932" s="68"/>
      <c r="AF932" s="68"/>
    </row>
    <row r="933" spans="1:32" ht="15.75" customHeight="1" x14ac:dyDescent="0.25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  <c r="AA933" s="68"/>
      <c r="AB933" s="68"/>
      <c r="AC933" s="68"/>
      <c r="AD933" s="68"/>
      <c r="AE933" s="68"/>
      <c r="AF933" s="68"/>
    </row>
    <row r="934" spans="1:32" ht="15.75" customHeight="1" x14ac:dyDescent="0.25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  <c r="AA934" s="68"/>
      <c r="AB934" s="68"/>
      <c r="AC934" s="68"/>
      <c r="AD934" s="68"/>
      <c r="AE934" s="68"/>
      <c r="AF934" s="68"/>
    </row>
    <row r="935" spans="1:32" ht="15.75" customHeight="1" x14ac:dyDescent="0.25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  <c r="AA935" s="68"/>
      <c r="AB935" s="68"/>
      <c r="AC935" s="68"/>
      <c r="AD935" s="68"/>
      <c r="AE935" s="68"/>
      <c r="AF935" s="68"/>
    </row>
    <row r="936" spans="1:32" ht="15.75" customHeight="1" x14ac:dyDescent="0.25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  <c r="AA936" s="68"/>
      <c r="AB936" s="68"/>
      <c r="AC936" s="68"/>
      <c r="AD936" s="68"/>
      <c r="AE936" s="68"/>
      <c r="AF936" s="68"/>
    </row>
    <row r="937" spans="1:32" ht="15.75" customHeight="1" x14ac:dyDescent="0.25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  <c r="AA937" s="68"/>
      <c r="AB937" s="68"/>
      <c r="AC937" s="68"/>
      <c r="AD937" s="68"/>
      <c r="AE937" s="68"/>
      <c r="AF937" s="68"/>
    </row>
    <row r="938" spans="1:32" ht="15.75" customHeight="1" x14ac:dyDescent="0.25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  <c r="AA938" s="68"/>
      <c r="AB938" s="68"/>
      <c r="AC938" s="68"/>
      <c r="AD938" s="68"/>
      <c r="AE938" s="68"/>
      <c r="AF938" s="68"/>
    </row>
    <row r="939" spans="1:32" ht="15.75" customHeight="1" x14ac:dyDescent="0.25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  <c r="AD939" s="68"/>
      <c r="AE939" s="68"/>
      <c r="AF939" s="68"/>
    </row>
    <row r="940" spans="1:32" ht="15.75" customHeight="1" x14ac:dyDescent="0.25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  <c r="AA940" s="68"/>
      <c r="AB940" s="68"/>
      <c r="AC940" s="68"/>
      <c r="AD940" s="68"/>
      <c r="AE940" s="68"/>
      <c r="AF940" s="68"/>
    </row>
    <row r="941" spans="1:32" ht="15.75" customHeight="1" x14ac:dyDescent="0.25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  <c r="AA941" s="68"/>
      <c r="AB941" s="68"/>
      <c r="AC941" s="68"/>
      <c r="AD941" s="68"/>
      <c r="AE941" s="68"/>
      <c r="AF941" s="68"/>
    </row>
    <row r="942" spans="1:32" ht="15.75" customHeight="1" x14ac:dyDescent="0.25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  <c r="AA942" s="68"/>
      <c r="AB942" s="68"/>
      <c r="AC942" s="68"/>
      <c r="AD942" s="68"/>
      <c r="AE942" s="68"/>
      <c r="AF942" s="68"/>
    </row>
    <row r="943" spans="1:32" ht="15.75" customHeight="1" x14ac:dyDescent="0.25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  <c r="AA943" s="68"/>
      <c r="AB943" s="68"/>
      <c r="AC943" s="68"/>
      <c r="AD943" s="68"/>
      <c r="AE943" s="68"/>
      <c r="AF943" s="68"/>
    </row>
    <row r="944" spans="1:32" ht="15.75" customHeight="1" x14ac:dyDescent="0.25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  <c r="AA944" s="68"/>
      <c r="AB944" s="68"/>
      <c r="AC944" s="68"/>
      <c r="AD944" s="68"/>
      <c r="AE944" s="68"/>
      <c r="AF944" s="68"/>
    </row>
    <row r="945" spans="1:32" ht="15.75" customHeight="1" x14ac:dyDescent="0.25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  <c r="AA945" s="68"/>
      <c r="AB945" s="68"/>
      <c r="AC945" s="68"/>
      <c r="AD945" s="68"/>
      <c r="AE945" s="68"/>
      <c r="AF945" s="68"/>
    </row>
    <row r="946" spans="1:32" ht="15.75" customHeight="1" x14ac:dyDescent="0.25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  <c r="AA946" s="68"/>
      <c r="AB946" s="68"/>
      <c r="AC946" s="68"/>
      <c r="AD946" s="68"/>
      <c r="AE946" s="68"/>
      <c r="AF946" s="68"/>
    </row>
    <row r="947" spans="1:32" ht="15.75" customHeight="1" x14ac:dyDescent="0.25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  <c r="AA947" s="68"/>
      <c r="AB947" s="68"/>
      <c r="AC947" s="68"/>
      <c r="AD947" s="68"/>
      <c r="AE947" s="68"/>
      <c r="AF947" s="68"/>
    </row>
    <row r="948" spans="1:32" ht="15.75" customHeight="1" x14ac:dyDescent="0.25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  <c r="AA948" s="68"/>
      <c r="AB948" s="68"/>
      <c r="AC948" s="68"/>
      <c r="AD948" s="68"/>
      <c r="AE948" s="68"/>
      <c r="AF948" s="68"/>
    </row>
    <row r="949" spans="1:32" ht="15.75" customHeight="1" x14ac:dyDescent="0.25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  <c r="AA949" s="68"/>
      <c r="AB949" s="68"/>
      <c r="AC949" s="68"/>
      <c r="AD949" s="68"/>
      <c r="AE949" s="68"/>
      <c r="AF949" s="68"/>
    </row>
    <row r="950" spans="1:32" ht="15.75" customHeight="1" x14ac:dyDescent="0.25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  <c r="AA950" s="68"/>
      <c r="AB950" s="68"/>
      <c r="AC950" s="68"/>
      <c r="AD950" s="68"/>
      <c r="AE950" s="68"/>
      <c r="AF950" s="68"/>
    </row>
    <row r="951" spans="1:32" ht="15.75" customHeight="1" x14ac:dyDescent="0.25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  <c r="AA951" s="68"/>
      <c r="AB951" s="68"/>
      <c r="AC951" s="68"/>
      <c r="AD951" s="68"/>
      <c r="AE951" s="68"/>
      <c r="AF951" s="68"/>
    </row>
    <row r="952" spans="1:32" ht="15.75" customHeight="1" x14ac:dyDescent="0.25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  <c r="AA952" s="68"/>
      <c r="AB952" s="68"/>
      <c r="AC952" s="68"/>
      <c r="AD952" s="68"/>
      <c r="AE952" s="68"/>
      <c r="AF952" s="68"/>
    </row>
    <row r="953" spans="1:32" ht="15.75" customHeight="1" x14ac:dyDescent="0.25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  <c r="AA953" s="68"/>
      <c r="AB953" s="68"/>
      <c r="AC953" s="68"/>
      <c r="AD953" s="68"/>
      <c r="AE953" s="68"/>
      <c r="AF953" s="68"/>
    </row>
    <row r="954" spans="1:32" ht="15.75" customHeight="1" x14ac:dyDescent="0.25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  <c r="AA954" s="68"/>
      <c r="AB954" s="68"/>
      <c r="AC954" s="68"/>
      <c r="AD954" s="68"/>
      <c r="AE954" s="68"/>
      <c r="AF954" s="68"/>
    </row>
    <row r="955" spans="1:32" ht="15.75" customHeight="1" x14ac:dyDescent="0.25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  <c r="AA955" s="68"/>
      <c r="AB955" s="68"/>
      <c r="AC955" s="68"/>
      <c r="AD955" s="68"/>
      <c r="AE955" s="68"/>
      <c r="AF955" s="68"/>
    </row>
    <row r="956" spans="1:32" ht="15.75" customHeight="1" x14ac:dyDescent="0.25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  <c r="AA956" s="68"/>
      <c r="AB956" s="68"/>
      <c r="AC956" s="68"/>
      <c r="AD956" s="68"/>
      <c r="AE956" s="68"/>
      <c r="AF956" s="68"/>
    </row>
    <row r="957" spans="1:32" ht="15.75" customHeight="1" x14ac:dyDescent="0.25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  <c r="AA957" s="68"/>
      <c r="AB957" s="68"/>
      <c r="AC957" s="68"/>
      <c r="AD957" s="68"/>
      <c r="AE957" s="68"/>
      <c r="AF957" s="68"/>
    </row>
    <row r="958" spans="1:32" ht="15.75" customHeight="1" x14ac:dyDescent="0.25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  <c r="AA958" s="68"/>
      <c r="AB958" s="68"/>
      <c r="AC958" s="68"/>
      <c r="AD958" s="68"/>
      <c r="AE958" s="68"/>
      <c r="AF958" s="68"/>
    </row>
    <row r="959" spans="1:32" ht="15.75" customHeight="1" x14ac:dyDescent="0.25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  <c r="AA959" s="68"/>
      <c r="AB959" s="68"/>
      <c r="AC959" s="68"/>
      <c r="AD959" s="68"/>
      <c r="AE959" s="68"/>
      <c r="AF959" s="68"/>
    </row>
    <row r="960" spans="1:32" ht="15.75" customHeight="1" x14ac:dyDescent="0.25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  <c r="AA960" s="68"/>
      <c r="AB960" s="68"/>
      <c r="AC960" s="68"/>
      <c r="AD960" s="68"/>
      <c r="AE960" s="68"/>
      <c r="AF960" s="68"/>
    </row>
    <row r="961" spans="1:32" ht="15.75" customHeight="1" x14ac:dyDescent="0.25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  <c r="AA961" s="68"/>
      <c r="AB961" s="68"/>
      <c r="AC961" s="68"/>
      <c r="AD961" s="68"/>
      <c r="AE961" s="68"/>
      <c r="AF961" s="68"/>
    </row>
    <row r="962" spans="1:32" ht="15.75" customHeight="1" x14ac:dyDescent="0.25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  <c r="AA962" s="68"/>
      <c r="AB962" s="68"/>
      <c r="AC962" s="68"/>
      <c r="AD962" s="68"/>
      <c r="AE962" s="68"/>
      <c r="AF962" s="68"/>
    </row>
    <row r="963" spans="1:32" ht="15.75" customHeight="1" x14ac:dyDescent="0.25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  <c r="AA963" s="68"/>
      <c r="AB963" s="68"/>
      <c r="AC963" s="68"/>
      <c r="AD963" s="68"/>
      <c r="AE963" s="68"/>
      <c r="AF963" s="68"/>
    </row>
    <row r="964" spans="1:32" ht="15.75" customHeight="1" x14ac:dyDescent="0.25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  <c r="AA964" s="68"/>
      <c r="AB964" s="68"/>
      <c r="AC964" s="68"/>
      <c r="AD964" s="68"/>
      <c r="AE964" s="68"/>
      <c r="AF964" s="68"/>
    </row>
    <row r="965" spans="1:32" ht="15.75" customHeight="1" x14ac:dyDescent="0.25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  <c r="AA965" s="68"/>
      <c r="AB965" s="68"/>
      <c r="AC965" s="68"/>
      <c r="AD965" s="68"/>
      <c r="AE965" s="68"/>
      <c r="AF965" s="68"/>
    </row>
    <row r="966" spans="1:32" ht="15.75" customHeight="1" x14ac:dyDescent="0.25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  <c r="AA966" s="68"/>
      <c r="AB966" s="68"/>
      <c r="AC966" s="68"/>
      <c r="AD966" s="68"/>
      <c r="AE966" s="68"/>
      <c r="AF966" s="68"/>
    </row>
    <row r="967" spans="1:32" ht="15.75" customHeight="1" x14ac:dyDescent="0.25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  <c r="AA967" s="68"/>
      <c r="AB967" s="68"/>
      <c r="AC967" s="68"/>
      <c r="AD967" s="68"/>
      <c r="AE967" s="68"/>
      <c r="AF967" s="68"/>
    </row>
    <row r="968" spans="1:32" ht="15.75" customHeight="1" x14ac:dyDescent="0.25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  <c r="AA968" s="68"/>
      <c r="AB968" s="68"/>
      <c r="AC968" s="68"/>
      <c r="AD968" s="68"/>
      <c r="AE968" s="68"/>
      <c r="AF968" s="68"/>
    </row>
    <row r="969" spans="1:32" ht="15.75" customHeight="1" x14ac:dyDescent="0.25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  <c r="AA969" s="68"/>
      <c r="AB969" s="68"/>
      <c r="AC969" s="68"/>
      <c r="AD969" s="68"/>
      <c r="AE969" s="68"/>
      <c r="AF969" s="68"/>
    </row>
    <row r="970" spans="1:32" ht="15.75" customHeight="1" x14ac:dyDescent="0.25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  <c r="AA970" s="68"/>
      <c r="AB970" s="68"/>
      <c r="AC970" s="68"/>
      <c r="AD970" s="68"/>
      <c r="AE970" s="68"/>
      <c r="AF970" s="68"/>
    </row>
    <row r="971" spans="1:32" ht="15.75" customHeight="1" x14ac:dyDescent="0.25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  <c r="AA971" s="68"/>
      <c r="AB971" s="68"/>
      <c r="AC971" s="68"/>
      <c r="AD971" s="68"/>
      <c r="AE971" s="68"/>
      <c r="AF971" s="68"/>
    </row>
    <row r="972" spans="1:32" ht="15.75" customHeight="1" x14ac:dyDescent="0.25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  <c r="AA972" s="68"/>
      <c r="AB972" s="68"/>
      <c r="AC972" s="68"/>
      <c r="AD972" s="68"/>
      <c r="AE972" s="68"/>
      <c r="AF972" s="68"/>
    </row>
    <row r="973" spans="1:32" ht="15.75" customHeight="1" x14ac:dyDescent="0.25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  <c r="AA973" s="68"/>
      <c r="AB973" s="68"/>
      <c r="AC973" s="68"/>
      <c r="AD973" s="68"/>
      <c r="AE973" s="68"/>
      <c r="AF973" s="68"/>
    </row>
    <row r="974" spans="1:32" ht="15.75" customHeight="1" x14ac:dyDescent="0.25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  <c r="AA974" s="68"/>
      <c r="AB974" s="68"/>
      <c r="AC974" s="68"/>
      <c r="AD974" s="68"/>
      <c r="AE974" s="68"/>
      <c r="AF974" s="68"/>
    </row>
    <row r="975" spans="1:32" ht="15.75" customHeight="1" x14ac:dyDescent="0.25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  <c r="AA975" s="68"/>
      <c r="AB975" s="68"/>
      <c r="AC975" s="68"/>
      <c r="AD975" s="68"/>
      <c r="AE975" s="68"/>
      <c r="AF975" s="68"/>
    </row>
    <row r="976" spans="1:32" ht="15.75" customHeight="1" x14ac:dyDescent="0.25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  <c r="AA976" s="68"/>
      <c r="AB976" s="68"/>
      <c r="AC976" s="68"/>
      <c r="AD976" s="68"/>
      <c r="AE976" s="68"/>
      <c r="AF976" s="68"/>
    </row>
    <row r="977" spans="1:32" ht="15.75" customHeight="1" x14ac:dyDescent="0.25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  <c r="AA977" s="68"/>
      <c r="AB977" s="68"/>
      <c r="AC977" s="68"/>
      <c r="AD977" s="68"/>
      <c r="AE977" s="68"/>
      <c r="AF977" s="68"/>
    </row>
    <row r="978" spans="1:32" ht="15.75" customHeight="1" x14ac:dyDescent="0.25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  <c r="AA978" s="68"/>
      <c r="AB978" s="68"/>
      <c r="AC978" s="68"/>
      <c r="AD978" s="68"/>
      <c r="AE978" s="68"/>
      <c r="AF978" s="68"/>
    </row>
    <row r="979" spans="1:32" ht="15.75" customHeight="1" x14ac:dyDescent="0.25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  <c r="AA979" s="68"/>
      <c r="AB979" s="68"/>
      <c r="AC979" s="68"/>
      <c r="AD979" s="68"/>
      <c r="AE979" s="68"/>
      <c r="AF979" s="68"/>
    </row>
    <row r="980" spans="1:32" ht="15.75" customHeight="1" x14ac:dyDescent="0.25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  <c r="AA980" s="68"/>
      <c r="AB980" s="68"/>
      <c r="AC980" s="68"/>
      <c r="AD980" s="68"/>
      <c r="AE980" s="68"/>
      <c r="AF980" s="68"/>
    </row>
    <row r="981" spans="1:32" ht="15.75" customHeight="1" x14ac:dyDescent="0.25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  <c r="AA981" s="68"/>
      <c r="AB981" s="68"/>
      <c r="AC981" s="68"/>
      <c r="AD981" s="68"/>
      <c r="AE981" s="68"/>
      <c r="AF981" s="68"/>
    </row>
    <row r="982" spans="1:32" ht="15.75" customHeight="1" x14ac:dyDescent="0.25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  <c r="AA982" s="68"/>
      <c r="AB982" s="68"/>
      <c r="AC982" s="68"/>
      <c r="AD982" s="68"/>
      <c r="AE982" s="68"/>
      <c r="AF982" s="68"/>
    </row>
    <row r="983" spans="1:32" ht="15.75" customHeight="1" x14ac:dyDescent="0.25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  <c r="AA983" s="68"/>
      <c r="AB983" s="68"/>
      <c r="AC983" s="68"/>
      <c r="AD983" s="68"/>
      <c r="AE983" s="68"/>
      <c r="AF983" s="68"/>
    </row>
    <row r="984" spans="1:32" ht="15.75" customHeight="1" x14ac:dyDescent="0.25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  <c r="AA984" s="68"/>
      <c r="AB984" s="68"/>
      <c r="AC984" s="68"/>
      <c r="AD984" s="68"/>
      <c r="AE984" s="68"/>
      <c r="AF984" s="68"/>
    </row>
    <row r="985" spans="1:32" ht="15.75" customHeight="1" x14ac:dyDescent="0.25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  <c r="AA985" s="68"/>
      <c r="AB985" s="68"/>
      <c r="AC985" s="68"/>
      <c r="AD985" s="68"/>
      <c r="AE985" s="68"/>
      <c r="AF985" s="68"/>
    </row>
    <row r="986" spans="1:32" ht="15.75" customHeight="1" x14ac:dyDescent="0.25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  <c r="AA986" s="68"/>
      <c r="AB986" s="68"/>
      <c r="AC986" s="68"/>
      <c r="AD986" s="68"/>
      <c r="AE986" s="68"/>
      <c r="AF986" s="68"/>
    </row>
    <row r="987" spans="1:32" ht="15.75" customHeight="1" x14ac:dyDescent="0.25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  <c r="AA987" s="68"/>
      <c r="AB987" s="68"/>
      <c r="AC987" s="68"/>
      <c r="AD987" s="68"/>
      <c r="AE987" s="68"/>
      <c r="AF987" s="68"/>
    </row>
    <row r="988" spans="1:32" ht="15.75" customHeight="1" x14ac:dyDescent="0.25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  <c r="AA988" s="68"/>
      <c r="AB988" s="68"/>
      <c r="AC988" s="68"/>
      <c r="AD988" s="68"/>
      <c r="AE988" s="68"/>
      <c r="AF988" s="68"/>
    </row>
    <row r="989" spans="1:32" ht="15.75" customHeight="1" x14ac:dyDescent="0.25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  <c r="AA989" s="68"/>
      <c r="AB989" s="68"/>
      <c r="AC989" s="68"/>
      <c r="AD989" s="68"/>
      <c r="AE989" s="68"/>
      <c r="AF989" s="68"/>
    </row>
    <row r="990" spans="1:32" ht="15.75" customHeight="1" x14ac:dyDescent="0.25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  <c r="AA990" s="68"/>
      <c r="AB990" s="68"/>
      <c r="AC990" s="68"/>
      <c r="AD990" s="68"/>
      <c r="AE990" s="68"/>
      <c r="AF990" s="68"/>
    </row>
    <row r="991" spans="1:32" ht="15.75" customHeight="1" x14ac:dyDescent="0.25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  <c r="AA991" s="68"/>
      <c r="AB991" s="68"/>
      <c r="AC991" s="68"/>
      <c r="AD991" s="68"/>
      <c r="AE991" s="68"/>
      <c r="AF991" s="68"/>
    </row>
    <row r="992" spans="1:32" ht="15.75" customHeight="1" x14ac:dyDescent="0.25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  <c r="AA992" s="68"/>
      <c r="AB992" s="68"/>
      <c r="AC992" s="68"/>
      <c r="AD992" s="68"/>
      <c r="AE992" s="68"/>
      <c r="AF992" s="68"/>
    </row>
    <row r="993" spans="1:32" ht="15.75" customHeight="1" x14ac:dyDescent="0.25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  <c r="AA993" s="68"/>
      <c r="AB993" s="68"/>
      <c r="AC993" s="68"/>
      <c r="AD993" s="68"/>
      <c r="AE993" s="68"/>
      <c r="AF993" s="68"/>
    </row>
    <row r="994" spans="1:32" ht="15.75" customHeight="1" x14ac:dyDescent="0.25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  <c r="AA994" s="68"/>
      <c r="AB994" s="68"/>
      <c r="AC994" s="68"/>
      <c r="AD994" s="68"/>
      <c r="AE994" s="68"/>
      <c r="AF994" s="68"/>
    </row>
    <row r="995" spans="1:32" ht="15.75" customHeight="1" x14ac:dyDescent="0.25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  <c r="AA995" s="68"/>
      <c r="AB995" s="68"/>
      <c r="AC995" s="68"/>
      <c r="AD995" s="68"/>
      <c r="AE995" s="68"/>
      <c r="AF995" s="68"/>
    </row>
    <row r="996" spans="1:32" ht="15.75" customHeight="1" x14ac:dyDescent="0.25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  <c r="AA996" s="68"/>
      <c r="AB996" s="68"/>
      <c r="AC996" s="68"/>
      <c r="AD996" s="68"/>
      <c r="AE996" s="68"/>
      <c r="AF996" s="68"/>
    </row>
    <row r="997" spans="1:32" ht="15.75" customHeight="1" x14ac:dyDescent="0.25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  <c r="AA997" s="68"/>
      <c r="AB997" s="68"/>
      <c r="AC997" s="68"/>
      <c r="AD997" s="68"/>
      <c r="AE997" s="68"/>
      <c r="AF997" s="68"/>
    </row>
    <row r="998" spans="1:32" ht="15.75" customHeight="1" x14ac:dyDescent="0.25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  <c r="AA998" s="68"/>
      <c r="AB998" s="68"/>
      <c r="AC998" s="68"/>
      <c r="AD998" s="68"/>
      <c r="AE998" s="68"/>
      <c r="AF998" s="68"/>
    </row>
    <row r="999" spans="1:32" ht="15.75" customHeight="1" x14ac:dyDescent="0.25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  <c r="AA999" s="68"/>
      <c r="AB999" s="68"/>
      <c r="AC999" s="68"/>
      <c r="AD999" s="68"/>
      <c r="AE999" s="68"/>
      <c r="AF999" s="68"/>
    </row>
    <row r="1000" spans="1:32" ht="15.75" customHeight="1" x14ac:dyDescent="0.25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  <c r="AA1000" s="68"/>
      <c r="AB1000" s="68"/>
      <c r="AC1000" s="68"/>
      <c r="AD1000" s="68"/>
      <c r="AE1000" s="68"/>
      <c r="AF1000" s="68"/>
    </row>
  </sheetData>
  <mergeCells count="12">
    <mergeCell ref="A1:H1"/>
    <mergeCell ref="J1:Q1"/>
    <mergeCell ref="S1:V1"/>
    <mergeCell ref="X1:AF1"/>
    <mergeCell ref="A8:H8"/>
    <mergeCell ref="J8:Q8"/>
    <mergeCell ref="A15:H15"/>
    <mergeCell ref="J15:Q15"/>
    <mergeCell ref="A22:H22"/>
    <mergeCell ref="J22:Q22"/>
    <mergeCell ref="A29:H29"/>
    <mergeCell ref="J29:Q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18F9-A1B7-411E-BF54-28B64D00364B}">
  <dimension ref="A1:AE1000"/>
  <sheetViews>
    <sheetView workbookViewId="0">
      <selection activeCell="S13" sqref="S13"/>
    </sheetView>
  </sheetViews>
  <sheetFormatPr defaultColWidth="12.625" defaultRowHeight="14.25" x14ac:dyDescent="0.2"/>
  <cols>
    <col min="1" max="1" width="3.875" style="127" customWidth="1"/>
    <col min="2" max="2" width="22.375" style="127" customWidth="1"/>
    <col min="3" max="6" width="7.625" style="127" customWidth="1"/>
    <col min="7" max="7" width="16" style="127" customWidth="1"/>
    <col min="8" max="8" width="9.125" style="127" customWidth="1"/>
    <col min="9" max="9" width="2.625" style="127" customWidth="1"/>
    <col min="10" max="10" width="8" style="127" customWidth="1"/>
    <col min="11" max="11" width="21.25" style="127" customWidth="1"/>
    <col min="12" max="15" width="7.625" style="127" customWidth="1"/>
    <col min="16" max="16" width="16" style="127" customWidth="1"/>
    <col min="17" max="17" width="8.125" style="127" customWidth="1"/>
    <col min="18" max="19" width="7.625" style="127" customWidth="1"/>
    <col min="20" max="20" width="21" style="127" customWidth="1"/>
    <col min="21" max="21" width="19.75" style="127" customWidth="1"/>
    <col min="22" max="22" width="18.75" style="127" customWidth="1"/>
    <col min="23" max="23" width="7.625" style="127" customWidth="1"/>
    <col min="24" max="24" width="6" style="127" customWidth="1"/>
    <col min="25" max="25" width="24.75" style="127" customWidth="1"/>
    <col min="26" max="29" width="7.625" style="127" customWidth="1"/>
    <col min="30" max="30" width="15.125" style="127" customWidth="1"/>
    <col min="31" max="31" width="8.375" style="127" customWidth="1"/>
    <col min="32" max="16384" width="12.625" style="127"/>
  </cols>
  <sheetData>
    <row r="1" spans="1:31" ht="21" x14ac:dyDescent="0.35">
      <c r="A1" s="246" t="s">
        <v>228</v>
      </c>
      <c r="B1" s="247"/>
      <c r="C1" s="247"/>
      <c r="D1" s="247"/>
      <c r="E1" s="247"/>
      <c r="F1" s="247"/>
      <c r="G1" s="247"/>
      <c r="H1" s="248"/>
      <c r="I1" s="68"/>
      <c r="J1" s="246" t="s">
        <v>245</v>
      </c>
      <c r="K1" s="247"/>
      <c r="L1" s="247"/>
      <c r="M1" s="247"/>
      <c r="N1" s="247"/>
      <c r="O1" s="247"/>
      <c r="P1" s="247"/>
      <c r="Q1" s="248"/>
      <c r="R1" s="68"/>
      <c r="S1" s="241" t="s">
        <v>230</v>
      </c>
      <c r="T1" s="247"/>
      <c r="U1" s="247"/>
      <c r="V1" s="248"/>
      <c r="W1" s="126"/>
      <c r="X1" s="241" t="s">
        <v>231</v>
      </c>
      <c r="Y1" s="247"/>
      <c r="Z1" s="247"/>
      <c r="AA1" s="247"/>
      <c r="AB1" s="247"/>
      <c r="AC1" s="247"/>
      <c r="AD1" s="247"/>
      <c r="AE1" s="248"/>
    </row>
    <row r="2" spans="1:31" ht="21" x14ac:dyDescent="0.35">
      <c r="A2" s="93" t="s">
        <v>227</v>
      </c>
      <c r="B2" s="93" t="s">
        <v>232</v>
      </c>
      <c r="C2" s="93">
        <v>1</v>
      </c>
      <c r="D2" s="93">
        <v>2</v>
      </c>
      <c r="E2" s="93">
        <v>3</v>
      </c>
      <c r="F2" s="93">
        <v>4</v>
      </c>
      <c r="G2" s="93" t="s">
        <v>233</v>
      </c>
      <c r="H2" s="93" t="s">
        <v>187</v>
      </c>
      <c r="I2" s="68"/>
      <c r="J2" s="93" t="s">
        <v>227</v>
      </c>
      <c r="K2" s="93" t="s">
        <v>232</v>
      </c>
      <c r="L2" s="93">
        <v>1</v>
      </c>
      <c r="M2" s="93">
        <v>2</v>
      </c>
      <c r="N2" s="93">
        <v>3</v>
      </c>
      <c r="O2" s="93">
        <v>4</v>
      </c>
      <c r="P2" s="93" t="s">
        <v>233</v>
      </c>
      <c r="Q2" s="93" t="s">
        <v>187</v>
      </c>
      <c r="R2" s="68"/>
      <c r="S2" s="82" t="s">
        <v>227</v>
      </c>
      <c r="T2" s="82" t="s">
        <v>234</v>
      </c>
      <c r="U2" s="82" t="s">
        <v>235</v>
      </c>
      <c r="V2" s="82" t="s">
        <v>236</v>
      </c>
      <c r="W2" s="126"/>
      <c r="X2" s="82" t="s">
        <v>227</v>
      </c>
      <c r="Y2" s="82" t="s">
        <v>232</v>
      </c>
      <c r="Z2" s="82" t="s">
        <v>45</v>
      </c>
      <c r="AA2" s="82" t="s">
        <v>48</v>
      </c>
      <c r="AB2" s="82" t="s">
        <v>49</v>
      </c>
      <c r="AC2" s="82" t="s">
        <v>237</v>
      </c>
      <c r="AD2" s="93" t="s">
        <v>233</v>
      </c>
      <c r="AE2" s="82" t="s">
        <v>187</v>
      </c>
    </row>
    <row r="3" spans="1:31" ht="21" x14ac:dyDescent="0.35">
      <c r="A3" s="134">
        <v>1</v>
      </c>
      <c r="B3" s="135" t="s">
        <v>90</v>
      </c>
      <c r="C3" s="137"/>
      <c r="D3" s="136">
        <v>1</v>
      </c>
      <c r="E3" s="136">
        <v>3</v>
      </c>
      <c r="F3" s="136">
        <v>1.5</v>
      </c>
      <c r="G3" s="134">
        <v>5.5</v>
      </c>
      <c r="H3" s="134">
        <v>1</v>
      </c>
      <c r="I3" s="68"/>
      <c r="J3" s="93">
        <v>1</v>
      </c>
      <c r="K3" s="129" t="s">
        <v>261</v>
      </c>
      <c r="L3" s="73"/>
      <c r="M3" s="3">
        <v>0</v>
      </c>
      <c r="N3" s="3">
        <v>3</v>
      </c>
      <c r="O3" s="3">
        <v>0.5</v>
      </c>
      <c r="P3" s="93">
        <v>3.5</v>
      </c>
      <c r="Q3" s="93">
        <v>3</v>
      </c>
      <c r="R3" s="68"/>
      <c r="S3" s="82" t="s">
        <v>45</v>
      </c>
      <c r="T3" s="157" t="s">
        <v>341</v>
      </c>
      <c r="U3" s="157" t="s">
        <v>342</v>
      </c>
      <c r="V3" s="157" t="s">
        <v>341</v>
      </c>
      <c r="W3" s="68"/>
      <c r="X3" s="93">
        <v>1</v>
      </c>
      <c r="Y3" s="157" t="s">
        <v>341</v>
      </c>
      <c r="Z3" s="163"/>
      <c r="AA3" s="164" t="s">
        <v>45</v>
      </c>
      <c r="AB3" s="164" t="s">
        <v>292</v>
      </c>
      <c r="AC3" s="164" t="s">
        <v>45</v>
      </c>
      <c r="AD3" s="165" t="s">
        <v>48</v>
      </c>
      <c r="AE3" s="93">
        <v>4</v>
      </c>
    </row>
    <row r="4" spans="1:31" ht="21" x14ac:dyDescent="0.35">
      <c r="A4" s="93">
        <v>2</v>
      </c>
      <c r="B4" s="129" t="s">
        <v>271</v>
      </c>
      <c r="C4" s="3">
        <v>2</v>
      </c>
      <c r="D4" s="73"/>
      <c r="E4" s="3">
        <v>1</v>
      </c>
      <c r="F4" s="3">
        <v>1</v>
      </c>
      <c r="G4" s="93">
        <v>4</v>
      </c>
      <c r="H4" s="93">
        <v>3</v>
      </c>
      <c r="I4" s="68"/>
      <c r="J4" s="93">
        <v>2</v>
      </c>
      <c r="K4" s="84" t="s">
        <v>268</v>
      </c>
      <c r="L4" s="3">
        <v>3</v>
      </c>
      <c r="M4" s="73"/>
      <c r="N4" s="3">
        <v>3</v>
      </c>
      <c r="O4" s="3">
        <v>1</v>
      </c>
      <c r="P4" s="93">
        <v>7</v>
      </c>
      <c r="Q4" s="93">
        <v>2</v>
      </c>
      <c r="R4" s="68"/>
      <c r="S4" s="82" t="s">
        <v>48</v>
      </c>
      <c r="T4" s="157" t="s">
        <v>10</v>
      </c>
      <c r="U4" s="157" t="s">
        <v>343</v>
      </c>
      <c r="V4" s="157" t="s">
        <v>343</v>
      </c>
      <c r="W4" s="68"/>
      <c r="X4" s="166">
        <v>2</v>
      </c>
      <c r="Y4" s="167" t="s">
        <v>343</v>
      </c>
      <c r="Z4" s="168" t="s">
        <v>48</v>
      </c>
      <c r="AA4" s="169"/>
      <c r="AB4" s="168" t="s">
        <v>295</v>
      </c>
      <c r="AC4" s="168" t="s">
        <v>48</v>
      </c>
      <c r="AD4" s="166">
        <v>5.5</v>
      </c>
      <c r="AE4" s="166">
        <v>2</v>
      </c>
    </row>
    <row r="5" spans="1:31" ht="21" x14ac:dyDescent="0.35">
      <c r="A5" s="93">
        <v>3</v>
      </c>
      <c r="B5" s="3" t="s">
        <v>254</v>
      </c>
      <c r="C5" s="3">
        <v>0</v>
      </c>
      <c r="D5" s="3">
        <v>2</v>
      </c>
      <c r="E5" s="73"/>
      <c r="F5" s="170">
        <v>1.5</v>
      </c>
      <c r="G5" s="93">
        <v>3.5</v>
      </c>
      <c r="H5" s="93">
        <v>4</v>
      </c>
      <c r="I5" s="68"/>
      <c r="J5" s="93">
        <v>3</v>
      </c>
      <c r="K5" s="3" t="s">
        <v>284</v>
      </c>
      <c r="L5" s="3">
        <v>0</v>
      </c>
      <c r="M5" s="3">
        <v>0</v>
      </c>
      <c r="N5" s="73"/>
      <c r="O5" s="3">
        <v>0</v>
      </c>
      <c r="P5" s="93">
        <v>0</v>
      </c>
      <c r="Q5" s="93">
        <v>4</v>
      </c>
      <c r="R5" s="68"/>
      <c r="S5" s="82" t="s">
        <v>49</v>
      </c>
      <c r="T5" s="157" t="s">
        <v>51</v>
      </c>
      <c r="U5" s="157" t="s">
        <v>60</v>
      </c>
      <c r="V5" s="157" t="s">
        <v>344</v>
      </c>
      <c r="W5" s="68"/>
      <c r="X5" s="171">
        <v>3</v>
      </c>
      <c r="Y5" s="172" t="s">
        <v>344</v>
      </c>
      <c r="Z5" s="173" t="s">
        <v>49</v>
      </c>
      <c r="AA5" s="173" t="s">
        <v>295</v>
      </c>
      <c r="AB5" s="174"/>
      <c r="AC5" s="173" t="s">
        <v>295</v>
      </c>
      <c r="AD5" s="171">
        <v>6</v>
      </c>
      <c r="AE5" s="171">
        <v>1</v>
      </c>
    </row>
    <row r="6" spans="1:31" ht="21" x14ac:dyDescent="0.35">
      <c r="A6" s="93">
        <v>4</v>
      </c>
      <c r="B6" s="3" t="s">
        <v>256</v>
      </c>
      <c r="C6" s="3">
        <v>1.5</v>
      </c>
      <c r="D6" s="3">
        <v>2</v>
      </c>
      <c r="E6" s="3">
        <v>1.5</v>
      </c>
      <c r="F6" s="73"/>
      <c r="G6" s="93">
        <v>5</v>
      </c>
      <c r="H6" s="93">
        <v>2</v>
      </c>
      <c r="I6" s="68"/>
      <c r="J6" s="134">
        <v>4</v>
      </c>
      <c r="K6" s="135" t="s">
        <v>265</v>
      </c>
      <c r="L6" s="136">
        <v>2.5</v>
      </c>
      <c r="M6" s="136">
        <v>2</v>
      </c>
      <c r="N6" s="136">
        <v>3</v>
      </c>
      <c r="O6" s="137"/>
      <c r="P6" s="134">
        <v>7.5</v>
      </c>
      <c r="Q6" s="134">
        <v>1</v>
      </c>
      <c r="R6" s="175"/>
      <c r="S6" s="82" t="s">
        <v>237</v>
      </c>
      <c r="T6" s="164" t="s">
        <v>61</v>
      </c>
      <c r="U6" s="164" t="s">
        <v>62</v>
      </c>
      <c r="V6" s="157" t="s">
        <v>62</v>
      </c>
      <c r="W6" s="68"/>
      <c r="X6" s="176" t="s">
        <v>237</v>
      </c>
      <c r="Y6" s="177" t="s">
        <v>62</v>
      </c>
      <c r="Z6" s="178" t="s">
        <v>48</v>
      </c>
      <c r="AA6" s="178" t="s">
        <v>45</v>
      </c>
      <c r="AB6" s="178" t="s">
        <v>295</v>
      </c>
      <c r="AC6" s="179"/>
      <c r="AD6" s="180">
        <v>4.5</v>
      </c>
      <c r="AE6" s="180">
        <v>3</v>
      </c>
    </row>
    <row r="7" spans="1:31" ht="21" x14ac:dyDescent="0.3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86"/>
      <c r="T7" s="126"/>
      <c r="U7" s="126"/>
      <c r="V7" s="68"/>
      <c r="W7" s="68"/>
      <c r="X7" s="88"/>
      <c r="Y7" s="68"/>
      <c r="Z7" s="89"/>
      <c r="AA7" s="89"/>
      <c r="AB7" s="89"/>
      <c r="AC7" s="89"/>
      <c r="AD7" s="88"/>
      <c r="AE7" s="88"/>
    </row>
    <row r="8" spans="1:31" ht="21" x14ac:dyDescent="0.35">
      <c r="A8" s="246" t="s">
        <v>239</v>
      </c>
      <c r="B8" s="247"/>
      <c r="C8" s="247"/>
      <c r="D8" s="247"/>
      <c r="E8" s="247"/>
      <c r="F8" s="247"/>
      <c r="G8" s="247"/>
      <c r="H8" s="248"/>
      <c r="I8" s="68"/>
      <c r="J8" s="246" t="s">
        <v>229</v>
      </c>
      <c r="K8" s="247"/>
      <c r="L8" s="247"/>
      <c r="M8" s="247"/>
      <c r="N8" s="247"/>
      <c r="O8" s="247"/>
      <c r="P8" s="247"/>
      <c r="Q8" s="24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</row>
    <row r="9" spans="1:31" ht="21" x14ac:dyDescent="0.35">
      <c r="A9" s="93" t="s">
        <v>227</v>
      </c>
      <c r="B9" s="93" t="s">
        <v>232</v>
      </c>
      <c r="C9" s="93">
        <v>1</v>
      </c>
      <c r="D9" s="93">
        <v>2</v>
      </c>
      <c r="E9" s="93">
        <v>3</v>
      </c>
      <c r="F9" s="93">
        <v>4</v>
      </c>
      <c r="G9" s="93" t="s">
        <v>233</v>
      </c>
      <c r="H9" s="93" t="s">
        <v>187</v>
      </c>
      <c r="I9" s="68"/>
      <c r="J9" s="93" t="s">
        <v>227</v>
      </c>
      <c r="K9" s="93" t="s">
        <v>232</v>
      </c>
      <c r="L9" s="93">
        <v>1</v>
      </c>
      <c r="M9" s="93">
        <v>2</v>
      </c>
      <c r="N9" s="93">
        <v>3</v>
      </c>
      <c r="O9" s="93">
        <v>4</v>
      </c>
      <c r="P9" s="93" t="s">
        <v>233</v>
      </c>
      <c r="Q9" s="93" t="s">
        <v>187</v>
      </c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</row>
    <row r="10" spans="1:31" ht="21" x14ac:dyDescent="0.35">
      <c r="A10" s="93">
        <v>1</v>
      </c>
      <c r="B10" s="129" t="s">
        <v>280</v>
      </c>
      <c r="C10" s="73"/>
      <c r="D10" s="3">
        <v>0</v>
      </c>
      <c r="E10" s="3">
        <v>3</v>
      </c>
      <c r="F10" s="3"/>
      <c r="G10" s="93">
        <v>3</v>
      </c>
      <c r="H10" s="93">
        <v>2</v>
      </c>
      <c r="I10" s="68"/>
      <c r="J10" s="134">
        <v>1</v>
      </c>
      <c r="K10" s="135" t="s">
        <v>272</v>
      </c>
      <c r="L10" s="137"/>
      <c r="M10" s="136"/>
      <c r="N10" s="136">
        <v>3</v>
      </c>
      <c r="O10" s="136">
        <v>2</v>
      </c>
      <c r="P10" s="134">
        <v>5</v>
      </c>
      <c r="Q10" s="134">
        <v>1</v>
      </c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</row>
    <row r="11" spans="1:31" ht="21" x14ac:dyDescent="0.35">
      <c r="A11" s="134">
        <v>2</v>
      </c>
      <c r="B11" s="136" t="s">
        <v>241</v>
      </c>
      <c r="C11" s="136">
        <v>3</v>
      </c>
      <c r="D11" s="137"/>
      <c r="E11" s="136">
        <v>2</v>
      </c>
      <c r="F11" s="136"/>
      <c r="G11" s="134">
        <v>5</v>
      </c>
      <c r="H11" s="134">
        <v>1</v>
      </c>
      <c r="I11" s="68"/>
      <c r="J11" s="93">
        <v>2</v>
      </c>
      <c r="K11" s="129" t="s">
        <v>282</v>
      </c>
      <c r="L11" s="3"/>
      <c r="M11" s="73"/>
      <c r="N11" s="3"/>
      <c r="O11" s="3"/>
      <c r="P11" s="93"/>
      <c r="Q11" s="93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</row>
    <row r="12" spans="1:31" ht="21" x14ac:dyDescent="0.35">
      <c r="A12" s="93">
        <v>3</v>
      </c>
      <c r="B12" s="3" t="s">
        <v>270</v>
      </c>
      <c r="C12" s="3">
        <v>0</v>
      </c>
      <c r="D12" s="3">
        <v>1</v>
      </c>
      <c r="E12" s="73"/>
      <c r="F12" s="3"/>
      <c r="G12" s="93">
        <v>1</v>
      </c>
      <c r="H12" s="93">
        <v>3</v>
      </c>
      <c r="I12" s="68"/>
      <c r="J12" s="93">
        <v>3</v>
      </c>
      <c r="K12" s="3" t="s">
        <v>285</v>
      </c>
      <c r="L12" s="3">
        <v>0</v>
      </c>
      <c r="M12" s="3"/>
      <c r="N12" s="73"/>
      <c r="O12" s="3">
        <v>0</v>
      </c>
      <c r="P12" s="93">
        <v>0</v>
      </c>
      <c r="Q12" s="93">
        <v>3</v>
      </c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</row>
    <row r="13" spans="1:31" ht="21" x14ac:dyDescent="0.35">
      <c r="A13" s="93">
        <v>4</v>
      </c>
      <c r="B13" s="66"/>
      <c r="C13" s="3"/>
      <c r="D13" s="3"/>
      <c r="E13" s="3"/>
      <c r="F13" s="73"/>
      <c r="G13" s="93"/>
      <c r="H13" s="93"/>
      <c r="I13" s="68"/>
      <c r="J13" s="93">
        <v>4</v>
      </c>
      <c r="K13" s="3" t="s">
        <v>275</v>
      </c>
      <c r="L13" s="3">
        <v>1</v>
      </c>
      <c r="M13" s="3"/>
      <c r="N13" s="3">
        <v>3</v>
      </c>
      <c r="O13" s="73"/>
      <c r="P13" s="93">
        <v>4</v>
      </c>
      <c r="Q13" s="93">
        <v>2</v>
      </c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</row>
    <row r="14" spans="1:31" ht="23.25" customHeight="1" x14ac:dyDescent="0.35">
      <c r="A14" s="88"/>
      <c r="B14" s="68"/>
      <c r="C14" s="68"/>
      <c r="D14" s="68"/>
      <c r="E14" s="68"/>
      <c r="F14" s="68"/>
      <c r="G14" s="88"/>
      <c r="H14" s="88"/>
      <c r="I14" s="68"/>
      <c r="J14" s="88"/>
      <c r="K14" s="68"/>
      <c r="L14" s="68"/>
      <c r="M14" s="68"/>
      <c r="N14" s="68"/>
      <c r="O14" s="68"/>
      <c r="P14" s="88"/>
      <c r="Q14" s="8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</row>
    <row r="15" spans="1:31" ht="21" x14ac:dyDescent="0.35">
      <c r="A15" s="246" t="s">
        <v>242</v>
      </c>
      <c r="B15" s="247"/>
      <c r="C15" s="247"/>
      <c r="D15" s="247"/>
      <c r="E15" s="247"/>
      <c r="F15" s="247"/>
      <c r="G15" s="247"/>
      <c r="H15" s="248"/>
      <c r="I15" s="68"/>
      <c r="J15" s="246" t="s">
        <v>248</v>
      </c>
      <c r="K15" s="247"/>
      <c r="L15" s="247"/>
      <c r="M15" s="247"/>
      <c r="N15" s="247"/>
      <c r="O15" s="247"/>
      <c r="P15" s="247"/>
      <c r="Q15" s="24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1:31" ht="21" x14ac:dyDescent="0.35">
      <c r="A16" s="93" t="s">
        <v>227</v>
      </c>
      <c r="B16" s="93" t="s">
        <v>232</v>
      </c>
      <c r="C16" s="93">
        <v>1</v>
      </c>
      <c r="D16" s="93">
        <v>2</v>
      </c>
      <c r="E16" s="93">
        <v>3</v>
      </c>
      <c r="F16" s="93">
        <v>4</v>
      </c>
      <c r="G16" s="93" t="s">
        <v>233</v>
      </c>
      <c r="H16" s="93" t="s">
        <v>187</v>
      </c>
      <c r="I16" s="68"/>
      <c r="J16" s="93" t="s">
        <v>227</v>
      </c>
      <c r="K16" s="93" t="s">
        <v>232</v>
      </c>
      <c r="L16" s="93">
        <v>1</v>
      </c>
      <c r="M16" s="93">
        <v>2</v>
      </c>
      <c r="N16" s="93">
        <v>3</v>
      </c>
      <c r="O16" s="93">
        <v>4</v>
      </c>
      <c r="P16" s="93" t="s">
        <v>233</v>
      </c>
      <c r="Q16" s="93" t="s">
        <v>187</v>
      </c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</row>
    <row r="17" spans="1:31" ht="21" x14ac:dyDescent="0.35">
      <c r="A17" s="93">
        <v>1</v>
      </c>
      <c r="B17" s="129" t="s">
        <v>274</v>
      </c>
      <c r="C17" s="73"/>
      <c r="D17" s="3">
        <v>1</v>
      </c>
      <c r="E17" s="3">
        <v>2</v>
      </c>
      <c r="F17" s="3">
        <v>1</v>
      </c>
      <c r="G17" s="181">
        <v>4</v>
      </c>
      <c r="H17" s="181">
        <v>2</v>
      </c>
      <c r="I17" s="68"/>
      <c r="J17" s="134">
        <v>1</v>
      </c>
      <c r="K17" s="137" t="s">
        <v>278</v>
      </c>
      <c r="L17" s="137"/>
      <c r="M17" s="137">
        <v>2</v>
      </c>
      <c r="N17" s="137">
        <v>3</v>
      </c>
      <c r="O17" s="137"/>
      <c r="P17" s="183">
        <f>SUM(L17:O17)</f>
        <v>5</v>
      </c>
      <c r="Q17" s="183">
        <v>1</v>
      </c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</row>
    <row r="18" spans="1:31" ht="21" x14ac:dyDescent="0.35">
      <c r="A18" s="134">
        <v>2</v>
      </c>
      <c r="B18" s="135" t="s">
        <v>244</v>
      </c>
      <c r="C18" s="136">
        <v>2</v>
      </c>
      <c r="D18" s="137"/>
      <c r="E18" s="136">
        <v>1</v>
      </c>
      <c r="F18" s="136">
        <v>2</v>
      </c>
      <c r="G18" s="182">
        <v>5</v>
      </c>
      <c r="H18" s="182">
        <v>1</v>
      </c>
      <c r="I18" s="68"/>
      <c r="J18" s="93">
        <v>2</v>
      </c>
      <c r="K18" s="129" t="s">
        <v>257</v>
      </c>
      <c r="L18" s="3">
        <v>1</v>
      </c>
      <c r="M18" s="73"/>
      <c r="N18" s="3">
        <v>1</v>
      </c>
      <c r="O18" s="3"/>
      <c r="P18" s="181">
        <f t="shared" ref="P18:P19" si="0">SUM(L18:O18)</f>
        <v>2</v>
      </c>
      <c r="Q18" s="181">
        <v>2</v>
      </c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</row>
    <row r="19" spans="1:31" ht="21" x14ac:dyDescent="0.35">
      <c r="A19" s="93">
        <v>3</v>
      </c>
      <c r="B19" s="129" t="s">
        <v>203</v>
      </c>
      <c r="C19" s="3">
        <v>1</v>
      </c>
      <c r="D19" s="3">
        <v>2</v>
      </c>
      <c r="E19" s="73"/>
      <c r="F19" s="3"/>
      <c r="G19" s="181">
        <v>3</v>
      </c>
      <c r="H19" s="181">
        <v>3</v>
      </c>
      <c r="I19" s="68"/>
      <c r="J19" s="93">
        <v>3</v>
      </c>
      <c r="K19" s="3" t="s">
        <v>255</v>
      </c>
      <c r="L19" s="3">
        <v>0</v>
      </c>
      <c r="M19" s="3">
        <v>2</v>
      </c>
      <c r="N19" s="73"/>
      <c r="O19" s="3"/>
      <c r="P19" s="181">
        <f t="shared" si="0"/>
        <v>2</v>
      </c>
      <c r="Q19" s="181">
        <v>2</v>
      </c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</row>
    <row r="20" spans="1:31" ht="21" x14ac:dyDescent="0.35">
      <c r="A20" s="93">
        <v>4</v>
      </c>
      <c r="B20" s="66"/>
      <c r="C20" s="3"/>
      <c r="D20" s="3"/>
      <c r="E20" s="3"/>
      <c r="F20" s="73"/>
      <c r="G20" s="3"/>
      <c r="H20" s="3"/>
      <c r="I20" s="68"/>
      <c r="J20" s="93">
        <v>4</v>
      </c>
      <c r="K20" s="3"/>
      <c r="L20" s="3"/>
      <c r="M20" s="3"/>
      <c r="N20" s="3"/>
      <c r="O20" s="73"/>
      <c r="P20" s="3"/>
      <c r="Q20" s="3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</row>
    <row r="21" spans="1:31" ht="15.75" customHeight="1" x14ac:dyDescent="0.35">
      <c r="A21" s="88"/>
      <c r="B21" s="68"/>
      <c r="C21" s="68"/>
      <c r="D21" s="68"/>
      <c r="E21" s="68"/>
      <c r="F21" s="68"/>
      <c r="G21" s="88"/>
      <c r="H21" s="88"/>
      <c r="I21" s="68"/>
      <c r="J21" s="88"/>
      <c r="K21" s="68"/>
      <c r="L21" s="68"/>
      <c r="M21" s="68"/>
      <c r="N21" s="68"/>
      <c r="O21" s="68"/>
      <c r="P21" s="88"/>
      <c r="Q21" s="8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</row>
    <row r="22" spans="1:31" ht="21" customHeight="1" x14ac:dyDescent="0.35">
      <c r="A22" s="246" t="s">
        <v>243</v>
      </c>
      <c r="B22" s="247"/>
      <c r="C22" s="247"/>
      <c r="D22" s="247"/>
      <c r="E22" s="247"/>
      <c r="F22" s="247"/>
      <c r="G22" s="247"/>
      <c r="H22" s="248"/>
      <c r="I22" s="68"/>
      <c r="J22" s="246" t="s">
        <v>249</v>
      </c>
      <c r="K22" s="247"/>
      <c r="L22" s="247"/>
      <c r="M22" s="247"/>
      <c r="N22" s="247"/>
      <c r="O22" s="247"/>
      <c r="P22" s="247"/>
      <c r="Q22" s="24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</row>
    <row r="23" spans="1:31" ht="21" customHeight="1" x14ac:dyDescent="0.35">
      <c r="A23" s="93" t="s">
        <v>227</v>
      </c>
      <c r="B23" s="93" t="s">
        <v>232</v>
      </c>
      <c r="C23" s="93">
        <v>1</v>
      </c>
      <c r="D23" s="93">
        <v>2</v>
      </c>
      <c r="E23" s="93">
        <v>3</v>
      </c>
      <c r="F23" s="93">
        <v>4</v>
      </c>
      <c r="G23" s="93" t="s">
        <v>233</v>
      </c>
      <c r="H23" s="93" t="s">
        <v>187</v>
      </c>
      <c r="I23" s="68"/>
      <c r="J23" s="93" t="s">
        <v>227</v>
      </c>
      <c r="K23" s="93" t="s">
        <v>232</v>
      </c>
      <c r="L23" s="93">
        <v>1</v>
      </c>
      <c r="M23" s="93">
        <v>2</v>
      </c>
      <c r="N23" s="93">
        <v>3</v>
      </c>
      <c r="O23" s="93">
        <v>4</v>
      </c>
      <c r="P23" s="93" t="s">
        <v>233</v>
      </c>
      <c r="Q23" s="93" t="s">
        <v>187</v>
      </c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</row>
    <row r="24" spans="1:31" ht="21" customHeight="1" x14ac:dyDescent="0.35">
      <c r="A24" s="134">
        <v>1</v>
      </c>
      <c r="B24" s="135" t="s">
        <v>286</v>
      </c>
      <c r="C24" s="137"/>
      <c r="D24" s="136">
        <v>2</v>
      </c>
      <c r="E24" s="136">
        <v>3</v>
      </c>
      <c r="F24" s="136">
        <v>1</v>
      </c>
      <c r="G24" s="182">
        <v>6</v>
      </c>
      <c r="H24" s="182">
        <v>1</v>
      </c>
      <c r="I24" s="68"/>
      <c r="J24" s="134">
        <v>1</v>
      </c>
      <c r="K24" s="137" t="s">
        <v>266</v>
      </c>
      <c r="L24" s="137"/>
      <c r="M24" s="137">
        <v>3</v>
      </c>
      <c r="N24" s="137">
        <v>2.5</v>
      </c>
      <c r="O24" s="137"/>
      <c r="P24" s="183">
        <f>SUM(L24:N24)</f>
        <v>5.5</v>
      </c>
      <c r="Q24" s="183">
        <v>1</v>
      </c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</row>
    <row r="25" spans="1:31" ht="21" customHeight="1" x14ac:dyDescent="0.35">
      <c r="A25" s="93">
        <v>2</v>
      </c>
      <c r="B25" s="129" t="s">
        <v>260</v>
      </c>
      <c r="C25" s="3">
        <v>1</v>
      </c>
      <c r="D25" s="73"/>
      <c r="E25" s="3">
        <v>1</v>
      </c>
      <c r="F25" s="3">
        <v>2</v>
      </c>
      <c r="G25" s="181">
        <v>4</v>
      </c>
      <c r="H25" s="181">
        <v>3</v>
      </c>
      <c r="I25" s="68"/>
      <c r="J25" s="93">
        <v>2</v>
      </c>
      <c r="K25" s="3" t="s">
        <v>287</v>
      </c>
      <c r="L25" s="3">
        <v>0</v>
      </c>
      <c r="M25" s="73"/>
      <c r="N25" s="3">
        <v>0</v>
      </c>
      <c r="O25" s="3"/>
      <c r="P25" s="181">
        <f t="shared" ref="P25:P26" si="1">SUM(L25:N25)</f>
        <v>0</v>
      </c>
      <c r="Q25" s="181">
        <v>3</v>
      </c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</row>
    <row r="26" spans="1:31" ht="21" customHeight="1" x14ac:dyDescent="0.35">
      <c r="A26" s="93">
        <v>3</v>
      </c>
      <c r="B26" s="3" t="s">
        <v>247</v>
      </c>
      <c r="C26" s="3">
        <v>0</v>
      </c>
      <c r="D26" s="3">
        <v>2</v>
      </c>
      <c r="E26" s="73"/>
      <c r="F26" s="3">
        <v>0.5</v>
      </c>
      <c r="G26" s="181">
        <v>2.5</v>
      </c>
      <c r="H26" s="181">
        <v>4</v>
      </c>
      <c r="I26" s="68"/>
      <c r="J26" s="93">
        <v>3</v>
      </c>
      <c r="K26" s="3" t="s">
        <v>267</v>
      </c>
      <c r="L26" s="3">
        <v>0.5</v>
      </c>
      <c r="M26" s="3">
        <v>3</v>
      </c>
      <c r="N26" s="73"/>
      <c r="O26" s="3"/>
      <c r="P26" s="181">
        <f t="shared" si="1"/>
        <v>3.5</v>
      </c>
      <c r="Q26" s="181">
        <v>2</v>
      </c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</row>
    <row r="27" spans="1:31" ht="21" customHeight="1" x14ac:dyDescent="0.35">
      <c r="A27" s="93">
        <v>4</v>
      </c>
      <c r="B27" s="3" t="s">
        <v>258</v>
      </c>
      <c r="C27" s="3">
        <v>2</v>
      </c>
      <c r="D27" s="3">
        <v>1</v>
      </c>
      <c r="E27" s="3">
        <v>2.5</v>
      </c>
      <c r="F27" s="73"/>
      <c r="G27" s="181">
        <v>5.5</v>
      </c>
      <c r="H27" s="181">
        <v>2</v>
      </c>
      <c r="I27" s="68"/>
      <c r="J27" s="93">
        <v>4</v>
      </c>
      <c r="K27" s="3"/>
      <c r="L27" s="3"/>
      <c r="M27" s="3"/>
      <c r="N27" s="3"/>
      <c r="O27" s="73"/>
      <c r="P27" s="3"/>
      <c r="Q27" s="3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</row>
    <row r="28" spans="1:31" ht="15.75" customHeight="1" x14ac:dyDescent="0.35">
      <c r="A28" s="88"/>
      <c r="B28" s="68"/>
      <c r="C28" s="68"/>
      <c r="D28" s="68"/>
      <c r="E28" s="68"/>
      <c r="F28" s="68"/>
      <c r="G28" s="88"/>
      <c r="H28" s="88"/>
      <c r="I28" s="68"/>
      <c r="J28" s="88"/>
      <c r="K28" s="68"/>
      <c r="L28" s="68"/>
      <c r="M28" s="68"/>
      <c r="N28" s="68"/>
      <c r="O28" s="68"/>
      <c r="P28" s="88"/>
      <c r="Q28" s="8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</row>
    <row r="29" spans="1:31" ht="15.75" customHeight="1" x14ac:dyDescent="0.35">
      <c r="A29" s="88"/>
      <c r="B29" s="68"/>
      <c r="C29" s="68"/>
      <c r="D29" s="68"/>
      <c r="E29" s="68"/>
      <c r="F29" s="68"/>
      <c r="G29" s="88"/>
      <c r="H29" s="88"/>
      <c r="I29" s="68"/>
      <c r="J29" s="88"/>
      <c r="K29" s="68"/>
      <c r="L29" s="68"/>
      <c r="M29" s="68"/>
      <c r="N29" s="68"/>
      <c r="O29" s="68"/>
      <c r="P29" s="88"/>
      <c r="Q29" s="8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</row>
    <row r="30" spans="1:31" ht="15.75" customHeight="1" x14ac:dyDescent="0.35">
      <c r="A30" s="88"/>
      <c r="B30" s="68"/>
      <c r="C30" s="68"/>
      <c r="D30" s="68"/>
      <c r="E30" s="68"/>
      <c r="F30" s="68"/>
      <c r="G30" s="88"/>
      <c r="H30" s="88"/>
      <c r="I30" s="68"/>
      <c r="J30" s="8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</row>
    <row r="31" spans="1:31" ht="15.75" customHeight="1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</row>
    <row r="32" spans="1:31" ht="15.75" customHeight="1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</row>
    <row r="33" spans="1:31" ht="15.75" customHeight="1" x14ac:dyDescent="0.35">
      <c r="A33" s="90"/>
      <c r="B33" s="90"/>
      <c r="C33" s="90"/>
      <c r="D33" s="90"/>
      <c r="E33" s="90"/>
      <c r="F33" s="90"/>
      <c r="G33" s="90"/>
      <c r="H33" s="90"/>
      <c r="I33" s="68"/>
      <c r="J33" s="90"/>
      <c r="K33" s="90"/>
      <c r="L33" s="90"/>
      <c r="M33" s="90"/>
      <c r="N33" s="90"/>
      <c r="O33" s="90"/>
      <c r="P33" s="90"/>
      <c r="Q33" s="90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</row>
    <row r="34" spans="1:31" ht="15.75" customHeight="1" x14ac:dyDescent="0.35">
      <c r="A34" s="88"/>
      <c r="B34" s="88"/>
      <c r="C34" s="88"/>
      <c r="D34" s="88"/>
      <c r="E34" s="88"/>
      <c r="F34" s="88"/>
      <c r="G34" s="88"/>
      <c r="H34" s="88"/>
      <c r="I34" s="68"/>
      <c r="J34" s="88"/>
      <c r="K34" s="88"/>
      <c r="L34" s="88"/>
      <c r="M34" s="88"/>
      <c r="N34" s="88"/>
      <c r="O34" s="88"/>
      <c r="P34" s="88"/>
      <c r="Q34" s="8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</row>
    <row r="35" spans="1:31" ht="15.75" customHeight="1" x14ac:dyDescent="0.35">
      <c r="A35" s="88"/>
      <c r="B35" s="68"/>
      <c r="C35" s="68"/>
      <c r="D35" s="68"/>
      <c r="E35" s="68"/>
      <c r="F35" s="68"/>
      <c r="G35" s="88"/>
      <c r="H35" s="88"/>
      <c r="I35" s="68"/>
      <c r="J35" s="88"/>
      <c r="K35" s="68"/>
      <c r="L35" s="68"/>
      <c r="M35" s="68"/>
      <c r="N35" s="68"/>
      <c r="O35" s="68"/>
      <c r="P35" s="88"/>
      <c r="Q35" s="8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</row>
    <row r="36" spans="1:31" ht="15.75" customHeight="1" x14ac:dyDescent="0.35">
      <c r="A36" s="88"/>
      <c r="B36" s="68"/>
      <c r="C36" s="68"/>
      <c r="D36" s="68"/>
      <c r="E36" s="68"/>
      <c r="F36" s="68"/>
      <c r="G36" s="88"/>
      <c r="H36" s="88"/>
      <c r="I36" s="68"/>
      <c r="J36" s="88"/>
      <c r="K36" s="68"/>
      <c r="L36" s="68"/>
      <c r="M36" s="68"/>
      <c r="N36" s="68"/>
      <c r="O36" s="68"/>
      <c r="P36" s="88"/>
      <c r="Q36" s="8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</row>
    <row r="37" spans="1:31" ht="15.75" customHeight="1" x14ac:dyDescent="0.35">
      <c r="A37" s="88"/>
      <c r="B37" s="68"/>
      <c r="C37" s="68"/>
      <c r="D37" s="68"/>
      <c r="E37" s="68"/>
      <c r="F37" s="68"/>
      <c r="G37" s="88"/>
      <c r="H37" s="88"/>
      <c r="I37" s="68"/>
      <c r="J37" s="88"/>
      <c r="K37" s="68"/>
      <c r="L37" s="68"/>
      <c r="M37" s="68"/>
      <c r="N37" s="68"/>
      <c r="O37" s="68"/>
      <c r="P37" s="88"/>
      <c r="Q37" s="8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</row>
    <row r="38" spans="1:31" ht="15.75" customHeight="1" x14ac:dyDescent="0.35">
      <c r="A38" s="88"/>
      <c r="B38" s="68"/>
      <c r="C38" s="68"/>
      <c r="D38" s="68"/>
      <c r="E38" s="68"/>
      <c r="F38" s="68"/>
      <c r="G38" s="88"/>
      <c r="H38" s="88"/>
      <c r="I38" s="68"/>
      <c r="J38" s="8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</row>
    <row r="39" spans="1:31" ht="15.75" customHeight="1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</row>
    <row r="40" spans="1:31" ht="15.75" customHeight="1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</row>
    <row r="41" spans="1:31" ht="15.75" customHeight="1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</row>
    <row r="42" spans="1:31" ht="15.75" customHeight="1" x14ac:dyDescent="0.2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</row>
    <row r="43" spans="1:31" ht="15.75" customHeight="1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</row>
    <row r="44" spans="1:31" ht="15.75" customHeigh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</row>
    <row r="45" spans="1:31" ht="15.75" customHeight="1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</row>
    <row r="46" spans="1:31" ht="15.75" customHeight="1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</row>
    <row r="47" spans="1:31" ht="15.75" customHeight="1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</row>
    <row r="48" spans="1:31" ht="15.75" customHeigh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</row>
    <row r="49" spans="1:31" ht="15.75" customHeight="1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</row>
    <row r="50" spans="1:31" ht="15.75" customHeight="1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</row>
    <row r="51" spans="1:31" ht="15.75" customHeight="1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</row>
    <row r="52" spans="1:31" ht="15.75" customHeight="1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</row>
    <row r="53" spans="1:31" ht="15.75" customHeight="1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</row>
    <row r="54" spans="1:31" ht="15.75" customHeight="1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</row>
    <row r="55" spans="1:31" ht="15.75" customHeight="1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</row>
    <row r="56" spans="1:31" ht="15.75" customHeight="1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</row>
    <row r="57" spans="1:31" ht="15.75" customHeight="1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</row>
    <row r="58" spans="1:31" ht="15.75" customHeight="1" x14ac:dyDescent="0.2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</row>
    <row r="59" spans="1:31" ht="15.75" customHeight="1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</row>
    <row r="60" spans="1:31" ht="15.75" customHeight="1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</row>
    <row r="61" spans="1:31" ht="15.75" customHeight="1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</row>
    <row r="62" spans="1:31" ht="15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</row>
    <row r="63" spans="1:31" ht="15.75" customHeight="1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</row>
    <row r="64" spans="1:31" ht="15.75" customHeight="1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</row>
    <row r="65" spans="1:31" ht="15.75" customHeight="1" x14ac:dyDescent="0.2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</row>
    <row r="66" spans="1:31" ht="15.75" customHeight="1" x14ac:dyDescent="0.2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</row>
    <row r="67" spans="1:31" ht="15.75" customHeight="1" x14ac:dyDescent="0.2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</row>
    <row r="68" spans="1:31" ht="15.75" customHeight="1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</row>
    <row r="69" spans="1:31" ht="15.75" customHeight="1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</row>
    <row r="70" spans="1:31" ht="15.75" customHeight="1" x14ac:dyDescent="0.2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</row>
    <row r="71" spans="1:31" ht="15.75" customHeight="1" x14ac:dyDescent="0.2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</row>
    <row r="72" spans="1:31" ht="15.75" customHeight="1" x14ac:dyDescent="0.2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</row>
    <row r="73" spans="1:31" ht="15.75" customHeight="1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</row>
    <row r="74" spans="1:31" ht="15.75" customHeight="1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</row>
    <row r="75" spans="1:31" ht="15.75" customHeight="1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</row>
    <row r="76" spans="1:31" ht="15.75" customHeigh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</row>
    <row r="77" spans="1:31" ht="15.75" customHeight="1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</row>
    <row r="78" spans="1:31" ht="15.75" customHeight="1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</row>
    <row r="79" spans="1:31" ht="15.75" customHeight="1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</row>
    <row r="80" spans="1:31" ht="15.75" customHeight="1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</row>
    <row r="81" spans="1:31" ht="15.75" customHeight="1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</row>
    <row r="82" spans="1:31" ht="15.75" customHeight="1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</row>
    <row r="83" spans="1:31" ht="15.75" customHeight="1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</row>
    <row r="84" spans="1:31" ht="15.75" customHeight="1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</row>
    <row r="85" spans="1:31" ht="15.75" customHeight="1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</row>
    <row r="86" spans="1:31" ht="15.75" customHeight="1" x14ac:dyDescent="0.2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</row>
    <row r="87" spans="1:31" ht="15.75" customHeight="1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</row>
    <row r="88" spans="1:31" ht="15.75" customHeight="1" x14ac:dyDescent="0.2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</row>
    <row r="89" spans="1:31" ht="15.75" customHeight="1" x14ac:dyDescent="0.2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</row>
    <row r="90" spans="1:31" ht="15.75" customHeight="1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</row>
    <row r="91" spans="1:31" ht="15.75" customHeight="1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</row>
    <row r="92" spans="1:31" ht="15.75" customHeight="1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</row>
    <row r="93" spans="1:31" ht="15.75" customHeight="1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</row>
    <row r="94" spans="1:31" ht="15.75" customHeight="1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</row>
    <row r="95" spans="1:31" ht="15.75" customHeight="1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</row>
    <row r="96" spans="1:31" ht="15.75" customHeight="1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</row>
    <row r="97" spans="1:31" ht="15.75" customHeight="1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</row>
    <row r="98" spans="1:31" ht="15.75" customHeight="1" x14ac:dyDescent="0.2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</row>
    <row r="99" spans="1:31" ht="15.75" customHeight="1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</row>
    <row r="100" spans="1:31" ht="15.75" customHeight="1" x14ac:dyDescent="0.2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</row>
    <row r="101" spans="1:31" ht="15.75" customHeight="1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</row>
    <row r="102" spans="1:31" ht="15.75" customHeight="1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</row>
    <row r="103" spans="1:31" ht="15.75" customHeight="1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</row>
    <row r="104" spans="1:31" ht="15.75" customHeight="1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</row>
    <row r="105" spans="1:31" ht="15.75" customHeight="1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</row>
    <row r="106" spans="1:31" ht="15.75" customHeight="1" x14ac:dyDescent="0.2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</row>
    <row r="107" spans="1:31" ht="15.75" customHeight="1" x14ac:dyDescent="0.2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</row>
    <row r="108" spans="1:31" ht="15.75" customHeight="1" x14ac:dyDescent="0.2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</row>
    <row r="109" spans="1:31" ht="15.75" customHeight="1" x14ac:dyDescent="0.2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</row>
    <row r="110" spans="1:31" ht="15.75" customHeight="1" x14ac:dyDescent="0.2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</row>
    <row r="111" spans="1:31" ht="15.75" customHeight="1" x14ac:dyDescent="0.2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</row>
    <row r="112" spans="1:31" ht="15.75" customHeight="1" x14ac:dyDescent="0.2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</row>
    <row r="113" spans="1:31" ht="15.75" customHeight="1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</row>
    <row r="114" spans="1:31" ht="15.75" customHeight="1" x14ac:dyDescent="0.2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</row>
    <row r="115" spans="1:31" ht="15.75" customHeight="1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</row>
    <row r="116" spans="1:31" ht="15.75" customHeight="1" x14ac:dyDescent="0.2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</row>
    <row r="117" spans="1:31" ht="15.75" customHeight="1" x14ac:dyDescent="0.2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</row>
    <row r="118" spans="1:31" ht="15.75" customHeight="1" x14ac:dyDescent="0.2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</row>
    <row r="119" spans="1:31" ht="15.75" customHeight="1" x14ac:dyDescent="0.2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</row>
    <row r="120" spans="1:31" ht="15.75" customHeight="1" x14ac:dyDescent="0.25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</row>
    <row r="121" spans="1:31" ht="15.75" customHeight="1" x14ac:dyDescent="0.25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</row>
    <row r="122" spans="1:31" ht="15.75" customHeight="1" x14ac:dyDescent="0.25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</row>
    <row r="123" spans="1:31" ht="15.75" customHeight="1" x14ac:dyDescent="0.25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</row>
    <row r="124" spans="1:31" ht="15.75" customHeight="1" x14ac:dyDescent="0.25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</row>
    <row r="125" spans="1:31" ht="15.75" customHeight="1" x14ac:dyDescent="0.2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</row>
    <row r="126" spans="1:31" ht="15.75" customHeight="1" x14ac:dyDescent="0.2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</row>
    <row r="127" spans="1:31" ht="15.75" customHeight="1" x14ac:dyDescent="0.2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</row>
    <row r="128" spans="1:31" ht="15.75" customHeight="1" x14ac:dyDescent="0.25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</row>
    <row r="129" spans="1:31" ht="15.75" customHeight="1" x14ac:dyDescent="0.25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</row>
    <row r="130" spans="1:31" ht="15.75" customHeight="1" x14ac:dyDescent="0.25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</row>
    <row r="131" spans="1:31" ht="15.75" customHeight="1" x14ac:dyDescent="0.25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</row>
    <row r="132" spans="1:31" ht="15.75" customHeight="1" x14ac:dyDescent="0.25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</row>
    <row r="133" spans="1:31" ht="15.75" customHeight="1" x14ac:dyDescent="0.25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</row>
    <row r="134" spans="1:31" ht="15.75" customHeight="1" x14ac:dyDescent="0.25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</row>
    <row r="135" spans="1:31" ht="15.75" customHeight="1" x14ac:dyDescent="0.25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</row>
    <row r="136" spans="1:31" ht="15.75" customHeight="1" x14ac:dyDescent="0.25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</row>
    <row r="137" spans="1:31" ht="15.75" customHeight="1" x14ac:dyDescent="0.25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</row>
    <row r="138" spans="1:31" ht="15.75" customHeight="1" x14ac:dyDescent="0.25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</row>
    <row r="139" spans="1:31" ht="15.75" customHeight="1" x14ac:dyDescent="0.25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</row>
    <row r="140" spans="1:31" ht="15.75" customHeight="1" x14ac:dyDescent="0.25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</row>
    <row r="141" spans="1:31" ht="15.75" customHeight="1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</row>
    <row r="142" spans="1:31" ht="15.75" customHeight="1" x14ac:dyDescent="0.25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</row>
    <row r="143" spans="1:31" ht="15.75" customHeight="1" x14ac:dyDescent="0.25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</row>
    <row r="144" spans="1:31" ht="15.75" customHeight="1" x14ac:dyDescent="0.25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</row>
    <row r="145" spans="1:31" ht="15.75" customHeight="1" x14ac:dyDescent="0.25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</row>
    <row r="146" spans="1:31" ht="15.75" customHeight="1" x14ac:dyDescent="0.25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</row>
    <row r="147" spans="1:31" ht="15.75" customHeight="1" x14ac:dyDescent="0.25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</row>
    <row r="148" spans="1:31" ht="15.75" customHeight="1" x14ac:dyDescent="0.25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</row>
    <row r="149" spans="1:31" ht="15.75" customHeight="1" x14ac:dyDescent="0.25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</row>
    <row r="150" spans="1:31" ht="15.75" customHeight="1" x14ac:dyDescent="0.25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</row>
    <row r="151" spans="1:31" ht="15.75" customHeight="1" x14ac:dyDescent="0.25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</row>
    <row r="152" spans="1:31" ht="15.75" customHeight="1" x14ac:dyDescent="0.25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</row>
    <row r="153" spans="1:31" ht="15.75" customHeight="1" x14ac:dyDescent="0.25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</row>
    <row r="154" spans="1:31" ht="15.75" customHeight="1" x14ac:dyDescent="0.25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</row>
    <row r="155" spans="1:31" ht="15.75" customHeight="1" x14ac:dyDescent="0.25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</row>
    <row r="156" spans="1:31" ht="15.75" customHeight="1" x14ac:dyDescent="0.25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</row>
    <row r="157" spans="1:31" ht="15.75" customHeight="1" x14ac:dyDescent="0.25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</row>
    <row r="158" spans="1:31" ht="15.75" customHeight="1" x14ac:dyDescent="0.25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</row>
    <row r="159" spans="1:31" ht="15.75" customHeight="1" x14ac:dyDescent="0.25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</row>
    <row r="160" spans="1:31" ht="15.75" customHeight="1" x14ac:dyDescent="0.25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</row>
    <row r="161" spans="1:31" ht="15.75" customHeight="1" x14ac:dyDescent="0.25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</row>
    <row r="162" spans="1:31" ht="15.75" customHeight="1" x14ac:dyDescent="0.25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</row>
    <row r="163" spans="1:31" ht="15.75" customHeight="1" x14ac:dyDescent="0.25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</row>
    <row r="164" spans="1:31" ht="15.75" customHeight="1" x14ac:dyDescent="0.25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</row>
    <row r="165" spans="1:31" ht="15.75" customHeight="1" x14ac:dyDescent="0.25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</row>
    <row r="166" spans="1:31" ht="15.75" customHeight="1" x14ac:dyDescent="0.25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</row>
    <row r="167" spans="1:31" ht="15.75" customHeight="1" x14ac:dyDescent="0.25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</row>
    <row r="168" spans="1:31" ht="15.75" customHeight="1" x14ac:dyDescent="0.25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</row>
    <row r="169" spans="1:31" ht="15.75" customHeight="1" x14ac:dyDescent="0.25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</row>
    <row r="170" spans="1:31" ht="15.75" customHeight="1" x14ac:dyDescent="0.25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</row>
    <row r="171" spans="1:31" ht="15.75" customHeight="1" x14ac:dyDescent="0.25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</row>
    <row r="172" spans="1:31" ht="15.75" customHeight="1" x14ac:dyDescent="0.25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</row>
    <row r="173" spans="1:31" ht="15.75" customHeight="1" x14ac:dyDescent="0.25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</row>
    <row r="174" spans="1:31" ht="15.75" customHeight="1" x14ac:dyDescent="0.25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</row>
    <row r="175" spans="1:31" ht="15.75" customHeight="1" x14ac:dyDescent="0.25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</row>
    <row r="176" spans="1:31" ht="15.75" customHeight="1" x14ac:dyDescent="0.25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</row>
    <row r="177" spans="1:31" ht="15.75" customHeight="1" x14ac:dyDescent="0.25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</row>
    <row r="178" spans="1:31" ht="15.75" customHeight="1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</row>
    <row r="179" spans="1:31" ht="15.75" customHeight="1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</row>
    <row r="180" spans="1:31" ht="15.75" customHeight="1" x14ac:dyDescent="0.25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</row>
    <row r="181" spans="1:31" ht="15.75" customHeight="1" x14ac:dyDescent="0.25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</row>
    <row r="182" spans="1:31" ht="15.75" customHeight="1" x14ac:dyDescent="0.25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</row>
    <row r="183" spans="1:31" ht="15.75" customHeight="1" x14ac:dyDescent="0.25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</row>
    <row r="184" spans="1:31" ht="15.75" customHeight="1" x14ac:dyDescent="0.25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</row>
    <row r="185" spans="1:31" ht="15.75" customHeight="1" x14ac:dyDescent="0.25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</row>
    <row r="186" spans="1:31" ht="15.75" customHeight="1" x14ac:dyDescent="0.25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</row>
    <row r="187" spans="1:31" ht="15.75" customHeight="1" x14ac:dyDescent="0.25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</row>
    <row r="188" spans="1:31" ht="15.75" customHeight="1" x14ac:dyDescent="0.25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</row>
    <row r="189" spans="1:31" ht="15.75" customHeight="1" x14ac:dyDescent="0.25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</row>
    <row r="190" spans="1:31" ht="15.75" customHeight="1" x14ac:dyDescent="0.25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</row>
    <row r="191" spans="1:31" ht="15.75" customHeight="1" x14ac:dyDescent="0.25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</row>
    <row r="192" spans="1:31" ht="15.75" customHeight="1" x14ac:dyDescent="0.25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</row>
    <row r="193" spans="1:31" ht="15.75" customHeight="1" x14ac:dyDescent="0.25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</row>
    <row r="194" spans="1:31" ht="15.75" customHeight="1" x14ac:dyDescent="0.25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</row>
    <row r="195" spans="1:31" ht="15.75" customHeight="1" x14ac:dyDescent="0.25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</row>
    <row r="196" spans="1:31" ht="15.75" customHeight="1" x14ac:dyDescent="0.25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</row>
    <row r="197" spans="1:31" ht="15.75" customHeight="1" x14ac:dyDescent="0.25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</row>
    <row r="198" spans="1:31" ht="15.75" customHeight="1" x14ac:dyDescent="0.25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</row>
    <row r="199" spans="1:31" ht="15.75" customHeight="1" x14ac:dyDescent="0.25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</row>
    <row r="200" spans="1:31" ht="15.75" customHeight="1" x14ac:dyDescent="0.25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</row>
    <row r="201" spans="1:31" ht="15.75" customHeight="1" x14ac:dyDescent="0.25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</row>
    <row r="202" spans="1:31" ht="15.75" customHeight="1" x14ac:dyDescent="0.25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</row>
    <row r="203" spans="1:31" ht="15.75" customHeight="1" x14ac:dyDescent="0.25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</row>
    <row r="204" spans="1:31" ht="15.75" customHeight="1" x14ac:dyDescent="0.25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</row>
    <row r="205" spans="1:31" ht="15.75" customHeight="1" x14ac:dyDescent="0.25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</row>
    <row r="206" spans="1:31" ht="15.75" customHeight="1" x14ac:dyDescent="0.25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</row>
    <row r="207" spans="1:31" ht="15.75" customHeight="1" x14ac:dyDescent="0.25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</row>
    <row r="208" spans="1:31" ht="15.75" customHeight="1" x14ac:dyDescent="0.25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</row>
    <row r="209" spans="1:31" ht="15.75" customHeight="1" x14ac:dyDescent="0.25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</row>
    <row r="210" spans="1:31" ht="15.75" customHeight="1" x14ac:dyDescent="0.25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</row>
    <row r="211" spans="1:31" ht="15.75" customHeight="1" x14ac:dyDescent="0.25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</row>
    <row r="212" spans="1:31" ht="15.75" customHeight="1" x14ac:dyDescent="0.25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</row>
    <row r="213" spans="1:31" ht="15.75" customHeight="1" x14ac:dyDescent="0.25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</row>
    <row r="214" spans="1:31" ht="15.75" customHeight="1" x14ac:dyDescent="0.25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</row>
    <row r="215" spans="1:31" ht="15.75" customHeight="1" x14ac:dyDescent="0.25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</row>
    <row r="216" spans="1:31" ht="15.75" customHeight="1" x14ac:dyDescent="0.25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</row>
    <row r="217" spans="1:31" ht="15.75" customHeight="1" x14ac:dyDescent="0.25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</row>
    <row r="218" spans="1:31" ht="15.75" customHeight="1" x14ac:dyDescent="0.25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</row>
    <row r="219" spans="1:31" ht="15.75" customHeight="1" x14ac:dyDescent="0.25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</row>
    <row r="220" spans="1:31" ht="15.75" customHeight="1" x14ac:dyDescent="0.25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</row>
    <row r="221" spans="1:31" ht="15.75" customHeight="1" x14ac:dyDescent="0.25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</row>
    <row r="222" spans="1:31" ht="15.75" customHeight="1" x14ac:dyDescent="0.25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</row>
    <row r="223" spans="1:31" ht="15.75" customHeight="1" x14ac:dyDescent="0.25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</row>
    <row r="224" spans="1:31" ht="15.75" customHeight="1" x14ac:dyDescent="0.25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</row>
    <row r="225" spans="1:31" ht="15.75" customHeight="1" x14ac:dyDescent="0.25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</row>
    <row r="226" spans="1:31" ht="15.75" customHeight="1" x14ac:dyDescent="0.25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</row>
    <row r="227" spans="1:31" ht="15.75" customHeight="1" x14ac:dyDescent="0.25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</row>
    <row r="228" spans="1:31" ht="15.75" customHeight="1" x14ac:dyDescent="0.25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</row>
    <row r="229" spans="1:31" ht="15.75" customHeight="1" x14ac:dyDescent="0.25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</row>
    <row r="230" spans="1:31" ht="15.75" customHeight="1" x14ac:dyDescent="0.25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</row>
    <row r="231" spans="1:31" ht="15.75" customHeight="1" x14ac:dyDescent="0.25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</row>
    <row r="232" spans="1:31" ht="15.75" customHeight="1" x14ac:dyDescent="0.25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</row>
    <row r="233" spans="1:31" ht="15.75" customHeight="1" x14ac:dyDescent="0.25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</row>
    <row r="234" spans="1:31" ht="15.75" customHeight="1" x14ac:dyDescent="0.25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</row>
    <row r="235" spans="1:31" ht="15.75" customHeight="1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</row>
    <row r="236" spans="1:31" ht="15.75" customHeight="1" x14ac:dyDescent="0.25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</row>
    <row r="237" spans="1:31" ht="15.75" customHeight="1" x14ac:dyDescent="0.25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</row>
    <row r="238" spans="1:31" ht="15.75" customHeight="1" x14ac:dyDescent="0.25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</row>
    <row r="239" spans="1:31" ht="15.75" customHeight="1" x14ac:dyDescent="0.25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</row>
    <row r="240" spans="1:31" ht="15.75" customHeight="1" x14ac:dyDescent="0.25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</row>
    <row r="241" spans="1:31" ht="15.75" customHeight="1" x14ac:dyDescent="0.25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</row>
    <row r="242" spans="1:31" ht="15.75" customHeight="1" x14ac:dyDescent="0.2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</row>
    <row r="243" spans="1:31" ht="15.75" customHeight="1" x14ac:dyDescent="0.25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</row>
    <row r="244" spans="1:31" ht="15.75" customHeight="1" x14ac:dyDescent="0.25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</row>
    <row r="245" spans="1:31" ht="15.75" customHeight="1" x14ac:dyDescent="0.25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</row>
    <row r="246" spans="1:31" ht="15.75" customHeight="1" x14ac:dyDescent="0.25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</row>
    <row r="247" spans="1:31" ht="15.75" customHeight="1" x14ac:dyDescent="0.25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</row>
    <row r="248" spans="1:31" ht="15.75" customHeight="1" x14ac:dyDescent="0.25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</row>
    <row r="249" spans="1:31" ht="15.75" customHeight="1" x14ac:dyDescent="0.25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</row>
    <row r="250" spans="1:31" ht="15.75" customHeight="1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</row>
    <row r="251" spans="1:31" ht="15.75" customHeight="1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</row>
    <row r="252" spans="1:31" ht="15.75" customHeight="1" x14ac:dyDescent="0.25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</row>
    <row r="253" spans="1:31" ht="15.75" customHeight="1" x14ac:dyDescent="0.25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</row>
    <row r="254" spans="1:31" ht="15.75" customHeight="1" x14ac:dyDescent="0.25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</row>
    <row r="255" spans="1:31" ht="15.75" customHeight="1" x14ac:dyDescent="0.25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</row>
    <row r="256" spans="1:31" ht="15.75" customHeight="1" x14ac:dyDescent="0.25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</row>
    <row r="257" spans="1:31" ht="15.75" customHeight="1" x14ac:dyDescent="0.25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</row>
    <row r="258" spans="1:31" ht="15.75" customHeight="1" x14ac:dyDescent="0.25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</row>
    <row r="259" spans="1:31" ht="15.75" customHeight="1" x14ac:dyDescent="0.25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</row>
    <row r="260" spans="1:31" ht="15.75" customHeight="1" x14ac:dyDescent="0.25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</row>
    <row r="261" spans="1:31" ht="15.75" customHeight="1" x14ac:dyDescent="0.25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</row>
    <row r="262" spans="1:31" ht="15.75" customHeight="1" x14ac:dyDescent="0.25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</row>
    <row r="263" spans="1:31" ht="15.75" customHeight="1" x14ac:dyDescent="0.25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</row>
    <row r="264" spans="1:31" ht="15.75" customHeight="1" x14ac:dyDescent="0.25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</row>
    <row r="265" spans="1:31" ht="15.75" customHeight="1" x14ac:dyDescent="0.25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</row>
    <row r="266" spans="1:31" ht="15.75" customHeight="1" x14ac:dyDescent="0.25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</row>
    <row r="267" spans="1:31" ht="15.75" customHeight="1" x14ac:dyDescent="0.25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</row>
    <row r="268" spans="1:31" ht="15.75" customHeight="1" x14ac:dyDescent="0.25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</row>
    <row r="269" spans="1:31" ht="15.75" customHeight="1" x14ac:dyDescent="0.25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</row>
    <row r="270" spans="1:31" ht="15.75" customHeight="1" x14ac:dyDescent="0.25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</row>
    <row r="271" spans="1:31" ht="15.75" customHeight="1" x14ac:dyDescent="0.25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</row>
    <row r="272" spans="1:31" ht="15.75" customHeight="1" x14ac:dyDescent="0.25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</row>
    <row r="273" spans="1:31" ht="15.75" customHeight="1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</row>
    <row r="274" spans="1:31" ht="15.75" customHeight="1" x14ac:dyDescent="0.25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</row>
    <row r="275" spans="1:31" ht="15.75" customHeight="1" x14ac:dyDescent="0.25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</row>
    <row r="276" spans="1:31" ht="15.75" customHeight="1" x14ac:dyDescent="0.25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</row>
    <row r="277" spans="1:31" ht="15.75" customHeight="1" x14ac:dyDescent="0.25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</row>
    <row r="278" spans="1:31" ht="15.75" customHeight="1" x14ac:dyDescent="0.25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</row>
    <row r="279" spans="1:31" ht="15.75" customHeight="1" x14ac:dyDescent="0.25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</row>
    <row r="280" spans="1:31" ht="15.75" customHeight="1" x14ac:dyDescent="0.25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</row>
    <row r="281" spans="1:31" ht="15.75" customHeight="1" x14ac:dyDescent="0.25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</row>
    <row r="282" spans="1:31" ht="15.75" customHeight="1" x14ac:dyDescent="0.25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</row>
    <row r="283" spans="1:31" ht="15.75" customHeight="1" x14ac:dyDescent="0.25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</row>
    <row r="284" spans="1:31" ht="15.75" customHeight="1" x14ac:dyDescent="0.25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</row>
    <row r="285" spans="1:31" ht="15.75" customHeight="1" x14ac:dyDescent="0.25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</row>
    <row r="286" spans="1:31" ht="15.75" customHeight="1" x14ac:dyDescent="0.25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</row>
    <row r="287" spans="1:31" ht="15.75" customHeight="1" x14ac:dyDescent="0.25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</row>
    <row r="288" spans="1:31" ht="15.75" customHeight="1" x14ac:dyDescent="0.25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</row>
    <row r="289" spans="1:31" ht="15.75" customHeight="1" x14ac:dyDescent="0.25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</row>
    <row r="290" spans="1:31" ht="15.75" customHeight="1" x14ac:dyDescent="0.25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</row>
    <row r="291" spans="1:31" ht="15.75" customHeight="1" x14ac:dyDescent="0.25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</row>
    <row r="292" spans="1:31" ht="15.75" customHeight="1" x14ac:dyDescent="0.25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</row>
    <row r="293" spans="1:31" ht="15.75" customHeight="1" x14ac:dyDescent="0.25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</row>
    <row r="294" spans="1:31" ht="15.75" customHeight="1" x14ac:dyDescent="0.25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</row>
    <row r="295" spans="1:31" ht="15.75" customHeight="1" x14ac:dyDescent="0.25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</row>
    <row r="296" spans="1:31" ht="15.75" customHeight="1" x14ac:dyDescent="0.25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</row>
    <row r="297" spans="1:31" ht="15.75" customHeight="1" x14ac:dyDescent="0.25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</row>
    <row r="298" spans="1:31" ht="15.75" customHeight="1" x14ac:dyDescent="0.25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</row>
    <row r="299" spans="1:31" ht="15.75" customHeight="1" x14ac:dyDescent="0.25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</row>
    <row r="300" spans="1:31" ht="15.75" customHeight="1" x14ac:dyDescent="0.25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</row>
    <row r="301" spans="1:31" ht="15.75" customHeight="1" x14ac:dyDescent="0.25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</row>
    <row r="302" spans="1:31" ht="15.75" customHeight="1" x14ac:dyDescent="0.25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</row>
    <row r="303" spans="1:31" ht="15.75" customHeight="1" x14ac:dyDescent="0.25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</row>
    <row r="304" spans="1:31" ht="15.75" customHeight="1" x14ac:dyDescent="0.25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</row>
    <row r="305" spans="1:31" ht="15.75" customHeight="1" x14ac:dyDescent="0.25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</row>
    <row r="306" spans="1:31" ht="15.75" customHeight="1" x14ac:dyDescent="0.25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</row>
    <row r="307" spans="1:31" ht="15.75" customHeight="1" x14ac:dyDescent="0.25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</row>
    <row r="308" spans="1:31" ht="15.75" customHeight="1" x14ac:dyDescent="0.25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</row>
    <row r="309" spans="1:31" ht="15.75" customHeight="1" x14ac:dyDescent="0.25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</row>
    <row r="310" spans="1:31" ht="15.75" customHeight="1" x14ac:dyDescent="0.25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</row>
    <row r="311" spans="1:31" ht="15.75" customHeight="1" x14ac:dyDescent="0.25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</row>
    <row r="312" spans="1:31" ht="15.75" customHeight="1" x14ac:dyDescent="0.25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</row>
    <row r="313" spans="1:31" ht="15.75" customHeight="1" x14ac:dyDescent="0.25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</row>
    <row r="314" spans="1:31" ht="15.75" customHeight="1" x14ac:dyDescent="0.25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</row>
    <row r="315" spans="1:31" ht="15.75" customHeight="1" x14ac:dyDescent="0.25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</row>
    <row r="316" spans="1:31" ht="15.75" customHeight="1" x14ac:dyDescent="0.25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</row>
    <row r="317" spans="1:31" ht="15.75" customHeight="1" x14ac:dyDescent="0.25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</row>
    <row r="318" spans="1:31" ht="15.75" customHeight="1" x14ac:dyDescent="0.25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</row>
    <row r="319" spans="1:31" ht="15.75" customHeight="1" x14ac:dyDescent="0.25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</row>
    <row r="320" spans="1:31" ht="15.75" customHeight="1" x14ac:dyDescent="0.25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</row>
    <row r="321" spans="1:31" ht="15.75" customHeight="1" x14ac:dyDescent="0.25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</row>
    <row r="322" spans="1:31" ht="15.75" customHeight="1" x14ac:dyDescent="0.25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</row>
    <row r="323" spans="1:31" ht="15.75" customHeight="1" x14ac:dyDescent="0.25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</row>
    <row r="324" spans="1:31" ht="15.75" customHeight="1" x14ac:dyDescent="0.25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</row>
    <row r="325" spans="1:31" ht="15.75" customHeight="1" x14ac:dyDescent="0.25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</row>
    <row r="326" spans="1:31" ht="15.75" customHeight="1" x14ac:dyDescent="0.25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</row>
    <row r="327" spans="1:31" ht="15.75" customHeight="1" x14ac:dyDescent="0.25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</row>
    <row r="328" spans="1:31" ht="15.75" customHeight="1" x14ac:dyDescent="0.25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</row>
    <row r="329" spans="1:31" ht="15.75" customHeight="1" x14ac:dyDescent="0.25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</row>
    <row r="330" spans="1:31" ht="15.75" customHeight="1" x14ac:dyDescent="0.25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</row>
    <row r="331" spans="1:31" ht="15.75" customHeight="1" x14ac:dyDescent="0.25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</row>
    <row r="332" spans="1:31" ht="15.75" customHeight="1" x14ac:dyDescent="0.25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</row>
    <row r="333" spans="1:31" ht="15.75" customHeight="1" x14ac:dyDescent="0.25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</row>
    <row r="334" spans="1:31" ht="15.75" customHeight="1" x14ac:dyDescent="0.25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</row>
    <row r="335" spans="1:31" ht="15.75" customHeight="1" x14ac:dyDescent="0.25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</row>
    <row r="336" spans="1:31" ht="15.75" customHeight="1" x14ac:dyDescent="0.25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</row>
    <row r="337" spans="1:31" ht="15.75" customHeight="1" x14ac:dyDescent="0.25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</row>
    <row r="338" spans="1:31" ht="15.75" customHeight="1" x14ac:dyDescent="0.25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</row>
    <row r="339" spans="1:31" ht="15.75" customHeight="1" x14ac:dyDescent="0.25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</row>
    <row r="340" spans="1:31" ht="15.75" customHeight="1" x14ac:dyDescent="0.25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</row>
    <row r="341" spans="1:31" ht="15.75" customHeight="1" x14ac:dyDescent="0.25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</row>
    <row r="342" spans="1:31" ht="15.75" customHeight="1" x14ac:dyDescent="0.25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</row>
    <row r="343" spans="1:31" ht="15.75" customHeight="1" x14ac:dyDescent="0.25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</row>
    <row r="344" spans="1:31" ht="15.75" customHeight="1" x14ac:dyDescent="0.25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</row>
    <row r="345" spans="1:31" ht="15.75" customHeight="1" x14ac:dyDescent="0.25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</row>
    <row r="346" spans="1:31" ht="15.75" customHeight="1" x14ac:dyDescent="0.25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</row>
    <row r="347" spans="1:31" ht="15.75" customHeight="1" x14ac:dyDescent="0.25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</row>
    <row r="348" spans="1:31" ht="15.75" customHeight="1" x14ac:dyDescent="0.25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</row>
    <row r="349" spans="1:31" ht="15.75" customHeight="1" x14ac:dyDescent="0.25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</row>
    <row r="350" spans="1:31" ht="15.75" customHeight="1" x14ac:dyDescent="0.25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</row>
    <row r="351" spans="1:31" ht="15.75" customHeight="1" x14ac:dyDescent="0.25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</row>
    <row r="352" spans="1:31" ht="15.75" customHeight="1" x14ac:dyDescent="0.25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</row>
    <row r="353" spans="1:31" ht="15.75" customHeight="1" x14ac:dyDescent="0.25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</row>
    <row r="354" spans="1:31" ht="15.75" customHeight="1" x14ac:dyDescent="0.25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</row>
    <row r="355" spans="1:31" ht="15.75" customHeight="1" x14ac:dyDescent="0.25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</row>
    <row r="356" spans="1:31" ht="15.75" customHeight="1" x14ac:dyDescent="0.25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</row>
    <row r="357" spans="1:31" ht="15.75" customHeight="1" x14ac:dyDescent="0.25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</row>
    <row r="358" spans="1:31" ht="15.75" customHeight="1" x14ac:dyDescent="0.25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</row>
    <row r="359" spans="1:31" ht="15.75" customHeight="1" x14ac:dyDescent="0.25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</row>
    <row r="360" spans="1:31" ht="15.75" customHeight="1" x14ac:dyDescent="0.25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</row>
    <row r="361" spans="1:31" ht="15.75" customHeight="1" x14ac:dyDescent="0.25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</row>
    <row r="362" spans="1:31" ht="15.75" customHeight="1" x14ac:dyDescent="0.25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</row>
    <row r="363" spans="1:31" ht="15.75" customHeight="1" x14ac:dyDescent="0.25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</row>
    <row r="364" spans="1:31" ht="15.75" customHeight="1" x14ac:dyDescent="0.25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</row>
    <row r="365" spans="1:31" ht="15.75" customHeight="1" x14ac:dyDescent="0.25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</row>
    <row r="366" spans="1:31" ht="15.75" customHeight="1" x14ac:dyDescent="0.25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</row>
    <row r="367" spans="1:31" ht="15.75" customHeight="1" x14ac:dyDescent="0.25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</row>
    <row r="368" spans="1:31" ht="15.75" customHeight="1" x14ac:dyDescent="0.25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</row>
    <row r="369" spans="1:31" ht="15.75" customHeight="1" x14ac:dyDescent="0.25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</row>
    <row r="370" spans="1:31" ht="15.75" customHeight="1" x14ac:dyDescent="0.25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</row>
    <row r="371" spans="1:31" ht="15.75" customHeight="1" x14ac:dyDescent="0.25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</row>
    <row r="372" spans="1:31" ht="15.75" customHeight="1" x14ac:dyDescent="0.25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</row>
    <row r="373" spans="1:31" ht="15.75" customHeight="1" x14ac:dyDescent="0.25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</row>
    <row r="374" spans="1:31" ht="15.75" customHeight="1" x14ac:dyDescent="0.25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</row>
    <row r="375" spans="1:31" ht="15.75" customHeight="1" x14ac:dyDescent="0.25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</row>
    <row r="376" spans="1:31" ht="15.75" customHeight="1" x14ac:dyDescent="0.25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</row>
    <row r="377" spans="1:31" ht="15.75" customHeight="1" x14ac:dyDescent="0.25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</row>
    <row r="378" spans="1:31" ht="15.75" customHeight="1" x14ac:dyDescent="0.25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</row>
    <row r="379" spans="1:31" ht="15.75" customHeight="1" x14ac:dyDescent="0.25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</row>
    <row r="380" spans="1:31" ht="15.75" customHeight="1" x14ac:dyDescent="0.25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</row>
    <row r="381" spans="1:31" ht="15.75" customHeight="1" x14ac:dyDescent="0.25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</row>
    <row r="382" spans="1:31" ht="15.75" customHeight="1" x14ac:dyDescent="0.25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</row>
    <row r="383" spans="1:31" ht="15.75" customHeight="1" x14ac:dyDescent="0.25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</row>
    <row r="384" spans="1:31" ht="15.75" customHeight="1" x14ac:dyDescent="0.25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</row>
    <row r="385" spans="1:31" ht="15.75" customHeight="1" x14ac:dyDescent="0.25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</row>
    <row r="386" spans="1:31" ht="15.75" customHeight="1" x14ac:dyDescent="0.25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</row>
    <row r="387" spans="1:31" ht="15.75" customHeight="1" x14ac:dyDescent="0.25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</row>
    <row r="388" spans="1:31" ht="15.75" customHeight="1" x14ac:dyDescent="0.25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</row>
    <row r="389" spans="1:31" ht="15.75" customHeight="1" x14ac:dyDescent="0.25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</row>
    <row r="390" spans="1:31" ht="15.75" customHeight="1" x14ac:dyDescent="0.25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</row>
    <row r="391" spans="1:31" ht="15.75" customHeight="1" x14ac:dyDescent="0.25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</row>
    <row r="392" spans="1:31" ht="15.75" customHeight="1" x14ac:dyDescent="0.25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</row>
    <row r="393" spans="1:31" ht="15.75" customHeight="1" x14ac:dyDescent="0.25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</row>
    <row r="394" spans="1:31" ht="15.75" customHeight="1" x14ac:dyDescent="0.25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</row>
    <row r="395" spans="1:31" ht="15.75" customHeight="1" x14ac:dyDescent="0.25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</row>
    <row r="396" spans="1:31" ht="15.75" customHeight="1" x14ac:dyDescent="0.25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</row>
    <row r="397" spans="1:31" ht="15.75" customHeight="1" x14ac:dyDescent="0.25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</row>
    <row r="398" spans="1:31" ht="15.75" customHeight="1" x14ac:dyDescent="0.25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</row>
    <row r="399" spans="1:31" ht="15.75" customHeight="1" x14ac:dyDescent="0.25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</row>
    <row r="400" spans="1:31" ht="15.75" customHeight="1" x14ac:dyDescent="0.25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</row>
    <row r="401" spans="1:31" ht="15.75" customHeight="1" x14ac:dyDescent="0.25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</row>
    <row r="402" spans="1:31" ht="15.75" customHeight="1" x14ac:dyDescent="0.25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</row>
    <row r="403" spans="1:31" ht="15.75" customHeight="1" x14ac:dyDescent="0.25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</row>
    <row r="404" spans="1:31" ht="15.75" customHeight="1" x14ac:dyDescent="0.25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</row>
    <row r="405" spans="1:31" ht="15.75" customHeight="1" x14ac:dyDescent="0.25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</row>
    <row r="406" spans="1:31" ht="15.75" customHeight="1" x14ac:dyDescent="0.25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</row>
    <row r="407" spans="1:31" ht="15.75" customHeight="1" x14ac:dyDescent="0.25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</row>
    <row r="408" spans="1:31" ht="15.75" customHeight="1" x14ac:dyDescent="0.25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</row>
    <row r="409" spans="1:31" ht="15.75" customHeight="1" x14ac:dyDescent="0.25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</row>
    <row r="410" spans="1:31" ht="15.75" customHeight="1" x14ac:dyDescent="0.25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</row>
    <row r="411" spans="1:31" ht="15.75" customHeight="1" x14ac:dyDescent="0.25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</row>
    <row r="412" spans="1:31" ht="15.75" customHeight="1" x14ac:dyDescent="0.25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</row>
    <row r="413" spans="1:31" ht="15.75" customHeight="1" x14ac:dyDescent="0.25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</row>
    <row r="414" spans="1:31" ht="15.75" customHeight="1" x14ac:dyDescent="0.25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</row>
    <row r="415" spans="1:31" ht="15.75" customHeight="1" x14ac:dyDescent="0.25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</row>
    <row r="416" spans="1:31" ht="15.75" customHeight="1" x14ac:dyDescent="0.25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</row>
    <row r="417" spans="1:31" ht="15.75" customHeight="1" x14ac:dyDescent="0.25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</row>
    <row r="418" spans="1:31" ht="15.75" customHeight="1" x14ac:dyDescent="0.25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</row>
    <row r="419" spans="1:31" ht="15.75" customHeight="1" x14ac:dyDescent="0.25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</row>
    <row r="420" spans="1:31" ht="15.75" customHeight="1" x14ac:dyDescent="0.25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</row>
    <row r="421" spans="1:31" ht="15.75" customHeight="1" x14ac:dyDescent="0.25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</row>
    <row r="422" spans="1:31" ht="15.75" customHeight="1" x14ac:dyDescent="0.25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</row>
    <row r="423" spans="1:31" ht="15.75" customHeight="1" x14ac:dyDescent="0.25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</row>
    <row r="424" spans="1:31" ht="15.75" customHeight="1" x14ac:dyDescent="0.25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</row>
    <row r="425" spans="1:31" ht="15.75" customHeight="1" x14ac:dyDescent="0.25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</row>
    <row r="426" spans="1:31" ht="15.75" customHeight="1" x14ac:dyDescent="0.25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</row>
    <row r="427" spans="1:31" ht="15.75" customHeight="1" x14ac:dyDescent="0.25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</row>
    <row r="428" spans="1:31" ht="15.75" customHeight="1" x14ac:dyDescent="0.25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</row>
    <row r="429" spans="1:31" ht="15.75" customHeight="1" x14ac:dyDescent="0.25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</row>
    <row r="430" spans="1:31" ht="15.75" customHeight="1" x14ac:dyDescent="0.25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</row>
    <row r="431" spans="1:31" ht="15.75" customHeight="1" x14ac:dyDescent="0.25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</row>
    <row r="432" spans="1:31" ht="15.75" customHeight="1" x14ac:dyDescent="0.25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</row>
    <row r="433" spans="1:31" ht="15.75" customHeight="1" x14ac:dyDescent="0.25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</row>
    <row r="434" spans="1:31" ht="15.75" customHeight="1" x14ac:dyDescent="0.25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</row>
    <row r="435" spans="1:31" ht="15.75" customHeight="1" x14ac:dyDescent="0.25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</row>
    <row r="436" spans="1:31" ht="15.75" customHeight="1" x14ac:dyDescent="0.25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</row>
    <row r="437" spans="1:31" ht="15.75" customHeight="1" x14ac:dyDescent="0.25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</row>
    <row r="438" spans="1:31" ht="15.75" customHeight="1" x14ac:dyDescent="0.25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</row>
    <row r="439" spans="1:31" ht="15.75" customHeight="1" x14ac:dyDescent="0.25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</row>
    <row r="440" spans="1:31" ht="15.75" customHeight="1" x14ac:dyDescent="0.25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</row>
    <row r="441" spans="1:31" ht="15.75" customHeight="1" x14ac:dyDescent="0.25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</row>
    <row r="442" spans="1:31" ht="15.75" customHeight="1" x14ac:dyDescent="0.25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</row>
    <row r="443" spans="1:31" ht="15.75" customHeight="1" x14ac:dyDescent="0.25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</row>
    <row r="444" spans="1:31" ht="15.75" customHeight="1" x14ac:dyDescent="0.25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</row>
    <row r="445" spans="1:31" ht="15.75" customHeight="1" x14ac:dyDescent="0.25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</row>
    <row r="446" spans="1:31" ht="15.75" customHeight="1" x14ac:dyDescent="0.25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</row>
    <row r="447" spans="1:31" ht="15.75" customHeight="1" x14ac:dyDescent="0.25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</row>
    <row r="448" spans="1:31" ht="15.75" customHeight="1" x14ac:dyDescent="0.25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</row>
    <row r="449" spans="1:31" ht="15.75" customHeight="1" x14ac:dyDescent="0.25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</row>
    <row r="450" spans="1:31" ht="15.75" customHeight="1" x14ac:dyDescent="0.25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</row>
    <row r="451" spans="1:31" ht="15.75" customHeight="1" x14ac:dyDescent="0.25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</row>
    <row r="452" spans="1:31" ht="15.75" customHeight="1" x14ac:dyDescent="0.25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</row>
    <row r="453" spans="1:31" ht="15.75" customHeight="1" x14ac:dyDescent="0.25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</row>
    <row r="454" spans="1:31" ht="15.75" customHeight="1" x14ac:dyDescent="0.25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</row>
    <row r="455" spans="1:31" ht="15.75" customHeight="1" x14ac:dyDescent="0.25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</row>
    <row r="456" spans="1:31" ht="15.75" customHeight="1" x14ac:dyDescent="0.25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</row>
    <row r="457" spans="1:31" ht="15.75" customHeight="1" x14ac:dyDescent="0.25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</row>
    <row r="458" spans="1:31" ht="15.75" customHeight="1" x14ac:dyDescent="0.25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</row>
    <row r="459" spans="1:31" ht="15.75" customHeight="1" x14ac:dyDescent="0.25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</row>
    <row r="460" spans="1:31" ht="15.75" customHeight="1" x14ac:dyDescent="0.25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</row>
    <row r="461" spans="1:31" ht="15.75" customHeight="1" x14ac:dyDescent="0.25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</row>
    <row r="462" spans="1:31" ht="15.75" customHeight="1" x14ac:dyDescent="0.25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</row>
    <row r="463" spans="1:31" ht="15.75" customHeight="1" x14ac:dyDescent="0.25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</row>
    <row r="464" spans="1:31" ht="15.75" customHeight="1" x14ac:dyDescent="0.25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</row>
    <row r="465" spans="1:31" ht="15.75" customHeight="1" x14ac:dyDescent="0.25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</row>
    <row r="466" spans="1:31" ht="15.75" customHeight="1" x14ac:dyDescent="0.25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</row>
    <row r="467" spans="1:31" ht="15.75" customHeight="1" x14ac:dyDescent="0.25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</row>
    <row r="468" spans="1:31" ht="15.75" customHeight="1" x14ac:dyDescent="0.25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</row>
    <row r="469" spans="1:31" ht="15.75" customHeight="1" x14ac:dyDescent="0.25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</row>
    <row r="470" spans="1:31" ht="15.75" customHeight="1" x14ac:dyDescent="0.25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</row>
    <row r="471" spans="1:31" ht="15.75" customHeight="1" x14ac:dyDescent="0.25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</row>
    <row r="472" spans="1:31" ht="15.75" customHeight="1" x14ac:dyDescent="0.25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</row>
    <row r="473" spans="1:31" ht="15.75" customHeight="1" x14ac:dyDescent="0.25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</row>
    <row r="474" spans="1:31" ht="15.75" customHeight="1" x14ac:dyDescent="0.25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</row>
    <row r="475" spans="1:31" ht="15.75" customHeight="1" x14ac:dyDescent="0.25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</row>
    <row r="476" spans="1:31" ht="15.75" customHeight="1" x14ac:dyDescent="0.25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</row>
    <row r="477" spans="1:31" ht="15.75" customHeight="1" x14ac:dyDescent="0.25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</row>
    <row r="478" spans="1:31" ht="15.75" customHeight="1" x14ac:dyDescent="0.25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</row>
    <row r="479" spans="1:31" ht="15.75" customHeight="1" x14ac:dyDescent="0.25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</row>
    <row r="480" spans="1:31" ht="15.75" customHeight="1" x14ac:dyDescent="0.25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</row>
    <row r="481" spans="1:31" ht="15.75" customHeight="1" x14ac:dyDescent="0.25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</row>
    <row r="482" spans="1:31" ht="15.75" customHeight="1" x14ac:dyDescent="0.25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</row>
    <row r="483" spans="1:31" ht="15.75" customHeight="1" x14ac:dyDescent="0.25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</row>
    <row r="484" spans="1:31" ht="15.75" customHeight="1" x14ac:dyDescent="0.25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</row>
    <row r="485" spans="1:31" ht="15.75" customHeight="1" x14ac:dyDescent="0.25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</row>
    <row r="486" spans="1:31" ht="15.75" customHeight="1" x14ac:dyDescent="0.25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</row>
    <row r="487" spans="1:31" ht="15.75" customHeight="1" x14ac:dyDescent="0.25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</row>
    <row r="488" spans="1:31" ht="15.75" customHeight="1" x14ac:dyDescent="0.25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</row>
    <row r="489" spans="1:31" ht="15.75" customHeight="1" x14ac:dyDescent="0.25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</row>
    <row r="490" spans="1:31" ht="15.75" customHeight="1" x14ac:dyDescent="0.25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</row>
    <row r="491" spans="1:31" ht="15.75" customHeight="1" x14ac:dyDescent="0.25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</row>
    <row r="492" spans="1:31" ht="15.75" customHeight="1" x14ac:dyDescent="0.25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</row>
    <row r="493" spans="1:31" ht="15.75" customHeight="1" x14ac:dyDescent="0.25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</row>
    <row r="494" spans="1:31" ht="15.75" customHeight="1" x14ac:dyDescent="0.25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</row>
    <row r="495" spans="1:31" ht="15.75" customHeight="1" x14ac:dyDescent="0.25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</row>
    <row r="496" spans="1:31" ht="15.75" customHeight="1" x14ac:dyDescent="0.25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</row>
    <row r="497" spans="1:31" ht="15.75" customHeight="1" x14ac:dyDescent="0.25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</row>
    <row r="498" spans="1:31" ht="15.75" customHeight="1" x14ac:dyDescent="0.25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</row>
    <row r="499" spans="1:31" ht="15.75" customHeight="1" x14ac:dyDescent="0.25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</row>
    <row r="500" spans="1:31" ht="15.75" customHeight="1" x14ac:dyDescent="0.25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</row>
    <row r="501" spans="1:31" ht="15.75" customHeight="1" x14ac:dyDescent="0.25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</row>
    <row r="502" spans="1:31" ht="15.75" customHeight="1" x14ac:dyDescent="0.25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</row>
    <row r="503" spans="1:31" ht="15.75" customHeight="1" x14ac:dyDescent="0.25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</row>
    <row r="504" spans="1:31" ht="15.75" customHeight="1" x14ac:dyDescent="0.25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</row>
    <row r="505" spans="1:31" ht="15.75" customHeight="1" x14ac:dyDescent="0.25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</row>
    <row r="506" spans="1:31" ht="15.75" customHeight="1" x14ac:dyDescent="0.25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</row>
    <row r="507" spans="1:31" ht="15.75" customHeight="1" x14ac:dyDescent="0.25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</row>
    <row r="508" spans="1:31" ht="15.75" customHeight="1" x14ac:dyDescent="0.25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</row>
    <row r="509" spans="1:31" ht="15.75" customHeight="1" x14ac:dyDescent="0.25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</row>
    <row r="510" spans="1:31" ht="15.75" customHeight="1" x14ac:dyDescent="0.25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</row>
    <row r="511" spans="1:31" ht="15.75" customHeight="1" x14ac:dyDescent="0.25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</row>
    <row r="512" spans="1:31" ht="15.75" customHeight="1" x14ac:dyDescent="0.25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</row>
    <row r="513" spans="1:31" ht="15.75" customHeight="1" x14ac:dyDescent="0.25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</row>
    <row r="514" spans="1:31" ht="15.75" customHeight="1" x14ac:dyDescent="0.25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</row>
    <row r="515" spans="1:31" ht="15.75" customHeight="1" x14ac:dyDescent="0.25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</row>
    <row r="516" spans="1:31" ht="15.75" customHeight="1" x14ac:dyDescent="0.25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</row>
    <row r="517" spans="1:31" ht="15.75" customHeight="1" x14ac:dyDescent="0.25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</row>
    <row r="518" spans="1:31" ht="15.75" customHeight="1" x14ac:dyDescent="0.25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</row>
    <row r="519" spans="1:31" ht="15.75" customHeight="1" x14ac:dyDescent="0.25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</row>
    <row r="520" spans="1:31" ht="15.75" customHeight="1" x14ac:dyDescent="0.25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</row>
    <row r="521" spans="1:31" ht="15.75" customHeight="1" x14ac:dyDescent="0.25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</row>
    <row r="522" spans="1:31" ht="15.75" customHeight="1" x14ac:dyDescent="0.25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</row>
    <row r="523" spans="1:31" ht="15.75" customHeight="1" x14ac:dyDescent="0.25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</row>
    <row r="524" spans="1:31" ht="15.75" customHeight="1" x14ac:dyDescent="0.25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</row>
    <row r="525" spans="1:31" ht="15.75" customHeight="1" x14ac:dyDescent="0.25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</row>
    <row r="526" spans="1:31" ht="15.75" customHeight="1" x14ac:dyDescent="0.25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</row>
    <row r="527" spans="1:31" ht="15.75" customHeight="1" x14ac:dyDescent="0.25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</row>
    <row r="528" spans="1:31" ht="15.75" customHeight="1" x14ac:dyDescent="0.25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</row>
    <row r="529" spans="1:31" ht="15.75" customHeight="1" x14ac:dyDescent="0.25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</row>
    <row r="530" spans="1:31" ht="15.75" customHeight="1" x14ac:dyDescent="0.25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</row>
    <row r="531" spans="1:31" ht="15.75" customHeight="1" x14ac:dyDescent="0.25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</row>
    <row r="532" spans="1:31" ht="15.75" customHeight="1" x14ac:dyDescent="0.25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</row>
    <row r="533" spans="1:31" ht="15.75" customHeight="1" x14ac:dyDescent="0.25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</row>
    <row r="534" spans="1:31" ht="15.75" customHeight="1" x14ac:dyDescent="0.25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</row>
    <row r="535" spans="1:31" ht="15.75" customHeight="1" x14ac:dyDescent="0.25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</row>
    <row r="536" spans="1:31" ht="15.75" customHeight="1" x14ac:dyDescent="0.25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</row>
    <row r="537" spans="1:31" ht="15.75" customHeight="1" x14ac:dyDescent="0.25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</row>
    <row r="538" spans="1:31" ht="15.75" customHeight="1" x14ac:dyDescent="0.25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</row>
    <row r="539" spans="1:31" ht="15.75" customHeight="1" x14ac:dyDescent="0.25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</row>
    <row r="540" spans="1:31" ht="15.75" customHeight="1" x14ac:dyDescent="0.25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</row>
    <row r="541" spans="1:31" ht="15.75" customHeight="1" x14ac:dyDescent="0.25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</row>
    <row r="542" spans="1:31" ht="15.75" customHeight="1" x14ac:dyDescent="0.25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</row>
    <row r="543" spans="1:31" ht="15.75" customHeight="1" x14ac:dyDescent="0.25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</row>
    <row r="544" spans="1:31" ht="15.75" customHeight="1" x14ac:dyDescent="0.25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</row>
    <row r="545" spans="1:31" ht="15.75" customHeight="1" x14ac:dyDescent="0.25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</row>
    <row r="546" spans="1:31" ht="15.75" customHeight="1" x14ac:dyDescent="0.25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</row>
    <row r="547" spans="1:31" ht="15.75" customHeight="1" x14ac:dyDescent="0.25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</row>
    <row r="548" spans="1:31" ht="15.75" customHeight="1" x14ac:dyDescent="0.25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</row>
    <row r="549" spans="1:31" ht="15.75" customHeight="1" x14ac:dyDescent="0.25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</row>
    <row r="550" spans="1:31" ht="15.75" customHeight="1" x14ac:dyDescent="0.25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</row>
    <row r="551" spans="1:31" ht="15.75" customHeight="1" x14ac:dyDescent="0.25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</row>
    <row r="552" spans="1:31" ht="15.75" customHeight="1" x14ac:dyDescent="0.25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</row>
    <row r="553" spans="1:31" ht="15.75" customHeight="1" x14ac:dyDescent="0.25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</row>
    <row r="554" spans="1:31" ht="15.75" customHeight="1" x14ac:dyDescent="0.25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</row>
    <row r="555" spans="1:31" ht="15.75" customHeight="1" x14ac:dyDescent="0.25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</row>
    <row r="556" spans="1:31" ht="15.75" customHeight="1" x14ac:dyDescent="0.25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</row>
    <row r="557" spans="1:31" ht="15.75" customHeight="1" x14ac:dyDescent="0.25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</row>
    <row r="558" spans="1:31" ht="15.75" customHeight="1" x14ac:dyDescent="0.25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</row>
    <row r="559" spans="1:31" ht="15.75" customHeight="1" x14ac:dyDescent="0.25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</row>
    <row r="560" spans="1:31" ht="15.75" customHeight="1" x14ac:dyDescent="0.25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</row>
    <row r="561" spans="1:31" ht="15.75" customHeight="1" x14ac:dyDescent="0.25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</row>
    <row r="562" spans="1:31" ht="15.75" customHeight="1" x14ac:dyDescent="0.25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</row>
    <row r="563" spans="1:31" ht="15.75" customHeight="1" x14ac:dyDescent="0.25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</row>
    <row r="564" spans="1:31" ht="15.75" customHeight="1" x14ac:dyDescent="0.25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</row>
    <row r="565" spans="1:31" ht="15.75" customHeight="1" x14ac:dyDescent="0.25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</row>
    <row r="566" spans="1:31" ht="15.75" customHeight="1" x14ac:dyDescent="0.25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</row>
    <row r="567" spans="1:31" ht="15.75" customHeight="1" x14ac:dyDescent="0.25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</row>
    <row r="568" spans="1:31" ht="15.75" customHeight="1" x14ac:dyDescent="0.25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</row>
    <row r="569" spans="1:31" ht="15.75" customHeight="1" x14ac:dyDescent="0.25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</row>
    <row r="570" spans="1:31" ht="15.75" customHeight="1" x14ac:dyDescent="0.25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</row>
    <row r="571" spans="1:31" ht="15.75" customHeight="1" x14ac:dyDescent="0.25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</row>
    <row r="572" spans="1:31" ht="15.75" customHeight="1" x14ac:dyDescent="0.25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</row>
    <row r="573" spans="1:31" ht="15.75" customHeight="1" x14ac:dyDescent="0.25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</row>
    <row r="574" spans="1:31" ht="15.75" customHeight="1" x14ac:dyDescent="0.25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</row>
    <row r="575" spans="1:31" ht="15.75" customHeight="1" x14ac:dyDescent="0.25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</row>
    <row r="576" spans="1:31" ht="15.75" customHeight="1" x14ac:dyDescent="0.25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</row>
    <row r="577" spans="1:31" ht="15.75" customHeight="1" x14ac:dyDescent="0.25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</row>
    <row r="578" spans="1:31" ht="15.75" customHeight="1" x14ac:dyDescent="0.25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</row>
    <row r="579" spans="1:31" ht="15.75" customHeight="1" x14ac:dyDescent="0.25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</row>
    <row r="580" spans="1:31" ht="15.75" customHeight="1" x14ac:dyDescent="0.25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</row>
    <row r="581" spans="1:31" ht="15.75" customHeight="1" x14ac:dyDescent="0.25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</row>
    <row r="582" spans="1:31" ht="15.75" customHeight="1" x14ac:dyDescent="0.25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</row>
    <row r="583" spans="1:31" ht="15.75" customHeight="1" x14ac:dyDescent="0.25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</row>
    <row r="584" spans="1:31" ht="15.75" customHeight="1" x14ac:dyDescent="0.25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</row>
    <row r="585" spans="1:31" ht="15.75" customHeight="1" x14ac:dyDescent="0.25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</row>
    <row r="586" spans="1:31" ht="15.75" customHeight="1" x14ac:dyDescent="0.25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</row>
    <row r="587" spans="1:31" ht="15.75" customHeight="1" x14ac:dyDescent="0.25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</row>
    <row r="588" spans="1:31" ht="15.75" customHeight="1" x14ac:dyDescent="0.25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</row>
    <row r="589" spans="1:31" ht="15.75" customHeight="1" x14ac:dyDescent="0.25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</row>
    <row r="590" spans="1:31" ht="15.75" customHeight="1" x14ac:dyDescent="0.25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</row>
    <row r="591" spans="1:31" ht="15.75" customHeight="1" x14ac:dyDescent="0.25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</row>
    <row r="592" spans="1:31" ht="15.75" customHeight="1" x14ac:dyDescent="0.25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</row>
    <row r="593" spans="1:31" ht="15.75" customHeight="1" x14ac:dyDescent="0.25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</row>
    <row r="594" spans="1:31" ht="15.75" customHeight="1" x14ac:dyDescent="0.25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</row>
    <row r="595" spans="1:31" ht="15.75" customHeight="1" x14ac:dyDescent="0.25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</row>
    <row r="596" spans="1:31" ht="15.75" customHeight="1" x14ac:dyDescent="0.25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</row>
    <row r="597" spans="1:31" ht="15.75" customHeight="1" x14ac:dyDescent="0.25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</row>
    <row r="598" spans="1:31" ht="15.75" customHeight="1" x14ac:dyDescent="0.25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</row>
    <row r="599" spans="1:31" ht="15.75" customHeight="1" x14ac:dyDescent="0.25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</row>
    <row r="600" spans="1:31" ht="15.75" customHeight="1" x14ac:dyDescent="0.25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</row>
    <row r="601" spans="1:31" ht="15.75" customHeight="1" x14ac:dyDescent="0.25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</row>
    <row r="602" spans="1:31" ht="15.75" customHeight="1" x14ac:dyDescent="0.25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</row>
    <row r="603" spans="1:31" ht="15.75" customHeight="1" x14ac:dyDescent="0.25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</row>
    <row r="604" spans="1:31" ht="15.75" customHeight="1" x14ac:dyDescent="0.25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</row>
    <row r="605" spans="1:31" ht="15.75" customHeight="1" x14ac:dyDescent="0.25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</row>
    <row r="606" spans="1:31" ht="15.75" customHeight="1" x14ac:dyDescent="0.25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</row>
    <row r="607" spans="1:31" ht="15.75" customHeight="1" x14ac:dyDescent="0.25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</row>
    <row r="608" spans="1:31" ht="15.75" customHeight="1" x14ac:dyDescent="0.25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</row>
    <row r="609" spans="1:31" ht="15.75" customHeight="1" x14ac:dyDescent="0.25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</row>
    <row r="610" spans="1:31" ht="15.75" customHeight="1" x14ac:dyDescent="0.25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</row>
    <row r="611" spans="1:31" ht="15.75" customHeight="1" x14ac:dyDescent="0.25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</row>
    <row r="612" spans="1:31" ht="15.75" customHeight="1" x14ac:dyDescent="0.25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</row>
    <row r="613" spans="1:31" ht="15.75" customHeight="1" x14ac:dyDescent="0.25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</row>
    <row r="614" spans="1:31" ht="15.75" customHeight="1" x14ac:dyDescent="0.25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</row>
    <row r="615" spans="1:31" ht="15.75" customHeight="1" x14ac:dyDescent="0.25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</row>
    <row r="616" spans="1:31" ht="15.75" customHeight="1" x14ac:dyDescent="0.25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</row>
    <row r="617" spans="1:31" ht="15.75" customHeight="1" x14ac:dyDescent="0.25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</row>
    <row r="618" spans="1:31" ht="15.75" customHeight="1" x14ac:dyDescent="0.25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</row>
    <row r="619" spans="1:31" ht="15.75" customHeight="1" x14ac:dyDescent="0.25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</row>
    <row r="620" spans="1:31" ht="15.75" customHeight="1" x14ac:dyDescent="0.25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</row>
    <row r="621" spans="1:31" ht="15.75" customHeight="1" x14ac:dyDescent="0.25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</row>
    <row r="622" spans="1:31" ht="15.75" customHeight="1" x14ac:dyDescent="0.25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</row>
    <row r="623" spans="1:31" ht="15.75" customHeight="1" x14ac:dyDescent="0.25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</row>
    <row r="624" spans="1:31" ht="15.75" customHeight="1" x14ac:dyDescent="0.25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</row>
    <row r="625" spans="1:31" ht="15.75" customHeight="1" x14ac:dyDescent="0.25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</row>
    <row r="626" spans="1:31" ht="15.75" customHeight="1" x14ac:dyDescent="0.25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</row>
    <row r="627" spans="1:31" ht="15.75" customHeight="1" x14ac:dyDescent="0.25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</row>
    <row r="628" spans="1:31" ht="15.75" customHeight="1" x14ac:dyDescent="0.25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</row>
    <row r="629" spans="1:31" ht="15.75" customHeight="1" x14ac:dyDescent="0.25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</row>
    <row r="630" spans="1:31" ht="15.75" customHeight="1" x14ac:dyDescent="0.25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</row>
    <row r="631" spans="1:31" ht="15.75" customHeight="1" x14ac:dyDescent="0.25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</row>
    <row r="632" spans="1:31" ht="15.75" customHeight="1" x14ac:dyDescent="0.25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</row>
    <row r="633" spans="1:31" ht="15.75" customHeight="1" x14ac:dyDescent="0.25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</row>
    <row r="634" spans="1:31" ht="15.75" customHeight="1" x14ac:dyDescent="0.25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</row>
    <row r="635" spans="1:31" ht="15.75" customHeight="1" x14ac:dyDescent="0.25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</row>
    <row r="636" spans="1:31" ht="15.75" customHeight="1" x14ac:dyDescent="0.25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</row>
    <row r="637" spans="1:31" ht="15.75" customHeight="1" x14ac:dyDescent="0.25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</row>
    <row r="638" spans="1:31" ht="15.75" customHeight="1" x14ac:dyDescent="0.25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</row>
    <row r="639" spans="1:31" ht="15.75" customHeight="1" x14ac:dyDescent="0.25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</row>
    <row r="640" spans="1:31" ht="15.75" customHeight="1" x14ac:dyDescent="0.25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</row>
    <row r="641" spans="1:31" ht="15.75" customHeight="1" x14ac:dyDescent="0.25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</row>
    <row r="642" spans="1:31" ht="15.75" customHeight="1" x14ac:dyDescent="0.25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</row>
    <row r="643" spans="1:31" ht="15.75" customHeight="1" x14ac:dyDescent="0.25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</row>
    <row r="644" spans="1:31" ht="15.75" customHeight="1" x14ac:dyDescent="0.25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</row>
    <row r="645" spans="1:31" ht="15.75" customHeight="1" x14ac:dyDescent="0.25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</row>
    <row r="646" spans="1:31" ht="15.75" customHeight="1" x14ac:dyDescent="0.25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</row>
    <row r="647" spans="1:31" ht="15.75" customHeight="1" x14ac:dyDescent="0.25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</row>
    <row r="648" spans="1:31" ht="15.75" customHeight="1" x14ac:dyDescent="0.25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</row>
    <row r="649" spans="1:31" ht="15.75" customHeight="1" x14ac:dyDescent="0.25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</row>
    <row r="650" spans="1:31" ht="15.75" customHeight="1" x14ac:dyDescent="0.25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</row>
    <row r="651" spans="1:31" ht="15.75" customHeight="1" x14ac:dyDescent="0.25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</row>
    <row r="652" spans="1:31" ht="15.75" customHeight="1" x14ac:dyDescent="0.25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</row>
    <row r="653" spans="1:31" ht="15.75" customHeight="1" x14ac:dyDescent="0.25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</row>
    <row r="654" spans="1:31" ht="15.75" customHeight="1" x14ac:dyDescent="0.25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</row>
    <row r="655" spans="1:31" ht="15.75" customHeight="1" x14ac:dyDescent="0.25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</row>
    <row r="656" spans="1:31" ht="15.75" customHeight="1" x14ac:dyDescent="0.25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</row>
    <row r="657" spans="1:31" ht="15.75" customHeight="1" x14ac:dyDescent="0.25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</row>
    <row r="658" spans="1:31" ht="15.75" customHeight="1" x14ac:dyDescent="0.25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</row>
    <row r="659" spans="1:31" ht="15.75" customHeight="1" x14ac:dyDescent="0.25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</row>
    <row r="660" spans="1:31" ht="15.75" customHeight="1" x14ac:dyDescent="0.25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</row>
    <row r="661" spans="1:31" ht="15.75" customHeight="1" x14ac:dyDescent="0.25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</row>
    <row r="662" spans="1:31" ht="15.75" customHeight="1" x14ac:dyDescent="0.25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</row>
    <row r="663" spans="1:31" ht="15.75" customHeight="1" x14ac:dyDescent="0.25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</row>
    <row r="664" spans="1:31" ht="15.75" customHeight="1" x14ac:dyDescent="0.25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</row>
    <row r="665" spans="1:31" ht="15.75" customHeight="1" x14ac:dyDescent="0.25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</row>
    <row r="666" spans="1:31" ht="15.75" customHeight="1" x14ac:dyDescent="0.25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</row>
    <row r="667" spans="1:31" ht="15.75" customHeight="1" x14ac:dyDescent="0.25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</row>
    <row r="668" spans="1:31" ht="15.75" customHeight="1" x14ac:dyDescent="0.25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</row>
    <row r="669" spans="1:31" ht="15.75" customHeight="1" x14ac:dyDescent="0.25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</row>
    <row r="670" spans="1:31" ht="15.75" customHeight="1" x14ac:dyDescent="0.25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</row>
    <row r="671" spans="1:31" ht="15.75" customHeight="1" x14ac:dyDescent="0.25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</row>
    <row r="672" spans="1:31" ht="15.75" customHeight="1" x14ac:dyDescent="0.25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</row>
    <row r="673" spans="1:31" ht="15.75" customHeight="1" x14ac:dyDescent="0.25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</row>
    <row r="674" spans="1:31" ht="15.75" customHeight="1" x14ac:dyDescent="0.25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</row>
    <row r="675" spans="1:31" ht="15.75" customHeight="1" x14ac:dyDescent="0.25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</row>
    <row r="676" spans="1:31" ht="15.75" customHeight="1" x14ac:dyDescent="0.25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</row>
    <row r="677" spans="1:31" ht="15.75" customHeight="1" x14ac:dyDescent="0.25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</row>
    <row r="678" spans="1:31" ht="15.75" customHeight="1" x14ac:dyDescent="0.25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</row>
    <row r="679" spans="1:31" ht="15.75" customHeight="1" x14ac:dyDescent="0.25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</row>
    <row r="680" spans="1:31" ht="15.75" customHeight="1" x14ac:dyDescent="0.25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</row>
    <row r="681" spans="1:31" ht="15.75" customHeight="1" x14ac:dyDescent="0.25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</row>
    <row r="682" spans="1:31" ht="15.75" customHeight="1" x14ac:dyDescent="0.25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</row>
    <row r="683" spans="1:31" ht="15.75" customHeight="1" x14ac:dyDescent="0.25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</row>
    <row r="684" spans="1:31" ht="15.75" customHeight="1" x14ac:dyDescent="0.25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</row>
    <row r="685" spans="1:31" ht="15.75" customHeight="1" x14ac:dyDescent="0.25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</row>
    <row r="686" spans="1:31" ht="15.75" customHeight="1" x14ac:dyDescent="0.25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</row>
    <row r="687" spans="1:31" ht="15.75" customHeight="1" x14ac:dyDescent="0.25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</row>
    <row r="688" spans="1:31" ht="15.75" customHeight="1" x14ac:dyDescent="0.25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</row>
    <row r="689" spans="1:31" ht="15.75" customHeight="1" x14ac:dyDescent="0.25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</row>
    <row r="690" spans="1:31" ht="15.75" customHeight="1" x14ac:dyDescent="0.25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</row>
    <row r="691" spans="1:31" ht="15.75" customHeight="1" x14ac:dyDescent="0.25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</row>
    <row r="692" spans="1:31" ht="15.75" customHeight="1" x14ac:dyDescent="0.25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</row>
    <row r="693" spans="1:31" ht="15.75" customHeight="1" x14ac:dyDescent="0.25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</row>
    <row r="694" spans="1:31" ht="15.75" customHeight="1" x14ac:dyDescent="0.25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</row>
    <row r="695" spans="1:31" ht="15.75" customHeight="1" x14ac:dyDescent="0.25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</row>
    <row r="696" spans="1:31" ht="15.75" customHeight="1" x14ac:dyDescent="0.25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</row>
    <row r="697" spans="1:31" ht="15.75" customHeight="1" x14ac:dyDescent="0.25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</row>
    <row r="698" spans="1:31" ht="15.75" customHeight="1" x14ac:dyDescent="0.25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</row>
    <row r="699" spans="1:31" ht="15.75" customHeight="1" x14ac:dyDescent="0.25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</row>
    <row r="700" spans="1:31" ht="15.75" customHeight="1" x14ac:dyDescent="0.25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</row>
    <row r="701" spans="1:31" ht="15.75" customHeight="1" x14ac:dyDescent="0.25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</row>
    <row r="702" spans="1:31" ht="15.75" customHeight="1" x14ac:dyDescent="0.25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</row>
    <row r="703" spans="1:31" ht="15.75" customHeight="1" x14ac:dyDescent="0.25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</row>
    <row r="704" spans="1:31" ht="15.75" customHeight="1" x14ac:dyDescent="0.25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</row>
    <row r="705" spans="1:31" ht="15.75" customHeight="1" x14ac:dyDescent="0.25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</row>
    <row r="706" spans="1:31" ht="15.75" customHeight="1" x14ac:dyDescent="0.25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</row>
    <row r="707" spans="1:31" ht="15.75" customHeight="1" x14ac:dyDescent="0.25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</row>
    <row r="708" spans="1:31" ht="15.75" customHeight="1" x14ac:dyDescent="0.25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</row>
    <row r="709" spans="1:31" ht="15.75" customHeight="1" x14ac:dyDescent="0.25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</row>
    <row r="710" spans="1:31" ht="15.75" customHeight="1" x14ac:dyDescent="0.25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</row>
    <row r="711" spans="1:31" ht="15.75" customHeight="1" x14ac:dyDescent="0.25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</row>
    <row r="712" spans="1:31" ht="15.75" customHeight="1" x14ac:dyDescent="0.25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</row>
    <row r="713" spans="1:31" ht="15.75" customHeight="1" x14ac:dyDescent="0.25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</row>
    <row r="714" spans="1:31" ht="15.75" customHeight="1" x14ac:dyDescent="0.25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</row>
    <row r="715" spans="1:31" ht="15.75" customHeight="1" x14ac:dyDescent="0.25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</row>
    <row r="716" spans="1:31" ht="15.75" customHeight="1" x14ac:dyDescent="0.25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</row>
    <row r="717" spans="1:31" ht="15.75" customHeight="1" x14ac:dyDescent="0.25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</row>
    <row r="718" spans="1:31" ht="15.75" customHeight="1" x14ac:dyDescent="0.25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</row>
    <row r="719" spans="1:31" ht="15.75" customHeight="1" x14ac:dyDescent="0.25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</row>
    <row r="720" spans="1:31" ht="15.75" customHeight="1" x14ac:dyDescent="0.25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</row>
    <row r="721" spans="1:31" ht="15.75" customHeight="1" x14ac:dyDescent="0.25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</row>
    <row r="722" spans="1:31" ht="15.75" customHeight="1" x14ac:dyDescent="0.25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</row>
    <row r="723" spans="1:31" ht="15.75" customHeight="1" x14ac:dyDescent="0.25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</row>
    <row r="724" spans="1:31" ht="15.75" customHeight="1" x14ac:dyDescent="0.25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</row>
    <row r="725" spans="1:31" ht="15.75" customHeight="1" x14ac:dyDescent="0.25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</row>
    <row r="726" spans="1:31" ht="15.75" customHeight="1" x14ac:dyDescent="0.25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</row>
    <row r="727" spans="1:31" ht="15.75" customHeight="1" x14ac:dyDescent="0.25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</row>
    <row r="728" spans="1:31" ht="15.75" customHeight="1" x14ac:dyDescent="0.25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</row>
    <row r="729" spans="1:31" ht="15.75" customHeight="1" x14ac:dyDescent="0.25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</row>
    <row r="730" spans="1:31" ht="15.75" customHeight="1" x14ac:dyDescent="0.25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</row>
    <row r="731" spans="1:31" ht="15.75" customHeight="1" x14ac:dyDescent="0.25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</row>
    <row r="732" spans="1:31" ht="15.75" customHeight="1" x14ac:dyDescent="0.25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</row>
    <row r="733" spans="1:31" ht="15.75" customHeight="1" x14ac:dyDescent="0.25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</row>
    <row r="734" spans="1:31" ht="15.75" customHeight="1" x14ac:dyDescent="0.25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</row>
    <row r="735" spans="1:31" ht="15.75" customHeight="1" x14ac:dyDescent="0.25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</row>
    <row r="736" spans="1:31" ht="15.75" customHeight="1" x14ac:dyDescent="0.25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</row>
    <row r="737" spans="1:31" ht="15.75" customHeight="1" x14ac:dyDescent="0.25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</row>
    <row r="738" spans="1:31" ht="15.75" customHeight="1" x14ac:dyDescent="0.25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</row>
    <row r="739" spans="1:31" ht="15.75" customHeight="1" x14ac:dyDescent="0.25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</row>
    <row r="740" spans="1:31" ht="15.75" customHeight="1" x14ac:dyDescent="0.25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</row>
    <row r="741" spans="1:31" ht="15.75" customHeight="1" x14ac:dyDescent="0.25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</row>
    <row r="742" spans="1:31" ht="15.75" customHeight="1" x14ac:dyDescent="0.25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</row>
    <row r="743" spans="1:31" ht="15.75" customHeight="1" x14ac:dyDescent="0.25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</row>
    <row r="744" spans="1:31" ht="15.75" customHeight="1" x14ac:dyDescent="0.25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</row>
    <row r="745" spans="1:31" ht="15.75" customHeight="1" x14ac:dyDescent="0.25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</row>
    <row r="746" spans="1:31" ht="15.75" customHeight="1" x14ac:dyDescent="0.25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</row>
    <row r="747" spans="1:31" ht="15.75" customHeight="1" x14ac:dyDescent="0.25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</row>
    <row r="748" spans="1:31" ht="15.75" customHeight="1" x14ac:dyDescent="0.25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</row>
    <row r="749" spans="1:31" ht="15.75" customHeight="1" x14ac:dyDescent="0.25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  <c r="AD749" s="68"/>
      <c r="AE749" s="68"/>
    </row>
    <row r="750" spans="1:31" ht="15.75" customHeight="1" x14ac:dyDescent="0.25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  <c r="AD750" s="68"/>
      <c r="AE750" s="68"/>
    </row>
    <row r="751" spans="1:31" ht="15.75" customHeight="1" x14ac:dyDescent="0.25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  <c r="AD751" s="68"/>
      <c r="AE751" s="68"/>
    </row>
    <row r="752" spans="1:31" ht="15.75" customHeight="1" x14ac:dyDescent="0.25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  <c r="AD752" s="68"/>
      <c r="AE752" s="68"/>
    </row>
    <row r="753" spans="1:31" ht="15.75" customHeight="1" x14ac:dyDescent="0.25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  <c r="AD753" s="68"/>
      <c r="AE753" s="68"/>
    </row>
    <row r="754" spans="1:31" ht="15.75" customHeight="1" x14ac:dyDescent="0.25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  <c r="AD754" s="68"/>
      <c r="AE754" s="68"/>
    </row>
    <row r="755" spans="1:31" ht="15.75" customHeight="1" x14ac:dyDescent="0.25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  <c r="AD755" s="68"/>
      <c r="AE755" s="68"/>
    </row>
    <row r="756" spans="1:31" ht="15.75" customHeight="1" x14ac:dyDescent="0.25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  <c r="AD756" s="68"/>
      <c r="AE756" s="68"/>
    </row>
    <row r="757" spans="1:31" ht="15.75" customHeight="1" x14ac:dyDescent="0.25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  <c r="AD757" s="68"/>
      <c r="AE757" s="68"/>
    </row>
    <row r="758" spans="1:31" ht="15.75" customHeight="1" x14ac:dyDescent="0.25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  <c r="AD758" s="68"/>
      <c r="AE758" s="68"/>
    </row>
    <row r="759" spans="1:31" ht="15.75" customHeight="1" x14ac:dyDescent="0.25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  <c r="AD759" s="68"/>
      <c r="AE759" s="68"/>
    </row>
    <row r="760" spans="1:31" ht="15.75" customHeight="1" x14ac:dyDescent="0.25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  <c r="AD760" s="68"/>
      <c r="AE760" s="68"/>
    </row>
    <row r="761" spans="1:31" ht="15.75" customHeight="1" x14ac:dyDescent="0.25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  <c r="AD761" s="68"/>
      <c r="AE761" s="68"/>
    </row>
    <row r="762" spans="1:31" ht="15.75" customHeight="1" x14ac:dyDescent="0.25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  <c r="AD762" s="68"/>
      <c r="AE762" s="68"/>
    </row>
    <row r="763" spans="1:31" ht="15.75" customHeight="1" x14ac:dyDescent="0.25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  <c r="AD763" s="68"/>
      <c r="AE763" s="68"/>
    </row>
    <row r="764" spans="1:31" ht="15.75" customHeight="1" x14ac:dyDescent="0.25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  <c r="AD764" s="68"/>
      <c r="AE764" s="68"/>
    </row>
    <row r="765" spans="1:31" ht="15.75" customHeight="1" x14ac:dyDescent="0.25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  <c r="AD765" s="68"/>
      <c r="AE765" s="68"/>
    </row>
    <row r="766" spans="1:31" ht="15.75" customHeight="1" x14ac:dyDescent="0.25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  <c r="AD766" s="68"/>
      <c r="AE766" s="68"/>
    </row>
    <row r="767" spans="1:31" ht="15.75" customHeight="1" x14ac:dyDescent="0.25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  <c r="AD767" s="68"/>
      <c r="AE767" s="68"/>
    </row>
    <row r="768" spans="1:31" ht="15.75" customHeight="1" x14ac:dyDescent="0.25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  <c r="AD768" s="68"/>
      <c r="AE768" s="68"/>
    </row>
    <row r="769" spans="1:31" ht="15.75" customHeight="1" x14ac:dyDescent="0.25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  <c r="AD769" s="68"/>
      <c r="AE769" s="68"/>
    </row>
    <row r="770" spans="1:31" ht="15.75" customHeight="1" x14ac:dyDescent="0.25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  <c r="AD770" s="68"/>
      <c r="AE770" s="68"/>
    </row>
    <row r="771" spans="1:31" ht="15.75" customHeight="1" x14ac:dyDescent="0.25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  <c r="AD771" s="68"/>
      <c r="AE771" s="68"/>
    </row>
    <row r="772" spans="1:31" ht="15.75" customHeight="1" x14ac:dyDescent="0.25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  <c r="AD772" s="68"/>
      <c r="AE772" s="68"/>
    </row>
    <row r="773" spans="1:31" ht="15.75" customHeight="1" x14ac:dyDescent="0.25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  <c r="AD773" s="68"/>
      <c r="AE773" s="68"/>
    </row>
    <row r="774" spans="1:31" ht="15.75" customHeight="1" x14ac:dyDescent="0.25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  <c r="AD774" s="68"/>
      <c r="AE774" s="68"/>
    </row>
    <row r="775" spans="1:31" ht="15.75" customHeight="1" x14ac:dyDescent="0.25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  <c r="AD775" s="68"/>
      <c r="AE775" s="68"/>
    </row>
    <row r="776" spans="1:31" ht="15.75" customHeight="1" x14ac:dyDescent="0.25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  <c r="AD776" s="68"/>
      <c r="AE776" s="68"/>
    </row>
    <row r="777" spans="1:31" ht="15.75" customHeight="1" x14ac:dyDescent="0.25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  <c r="AD777" s="68"/>
      <c r="AE777" s="68"/>
    </row>
    <row r="778" spans="1:31" ht="15.75" customHeight="1" x14ac:dyDescent="0.25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  <c r="AD778" s="68"/>
      <c r="AE778" s="68"/>
    </row>
    <row r="779" spans="1:31" ht="15.75" customHeight="1" x14ac:dyDescent="0.25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  <c r="AD779" s="68"/>
      <c r="AE779" s="68"/>
    </row>
    <row r="780" spans="1:31" ht="15.75" customHeight="1" x14ac:dyDescent="0.25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  <c r="AD780" s="68"/>
      <c r="AE780" s="68"/>
    </row>
    <row r="781" spans="1:31" ht="15.75" customHeight="1" x14ac:dyDescent="0.25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  <c r="AD781" s="68"/>
      <c r="AE781" s="68"/>
    </row>
    <row r="782" spans="1:31" ht="15.75" customHeight="1" x14ac:dyDescent="0.25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  <c r="AD782" s="68"/>
      <c r="AE782" s="68"/>
    </row>
    <row r="783" spans="1:31" ht="15.75" customHeight="1" x14ac:dyDescent="0.25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  <c r="AD783" s="68"/>
      <c r="AE783" s="68"/>
    </row>
    <row r="784" spans="1:31" ht="15.75" customHeight="1" x14ac:dyDescent="0.25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  <c r="AD784" s="68"/>
      <c r="AE784" s="68"/>
    </row>
    <row r="785" spans="1:31" ht="15.75" customHeight="1" x14ac:dyDescent="0.25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  <c r="AD785" s="68"/>
      <c r="AE785" s="68"/>
    </row>
    <row r="786" spans="1:31" ht="15.75" customHeight="1" x14ac:dyDescent="0.25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  <c r="AD786" s="68"/>
      <c r="AE786" s="68"/>
    </row>
    <row r="787" spans="1:31" ht="15.75" customHeight="1" x14ac:dyDescent="0.25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  <c r="AD787" s="68"/>
      <c r="AE787" s="68"/>
    </row>
    <row r="788" spans="1:31" ht="15.75" customHeight="1" x14ac:dyDescent="0.25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  <c r="AD788" s="68"/>
      <c r="AE788" s="68"/>
    </row>
    <row r="789" spans="1:31" ht="15.75" customHeight="1" x14ac:dyDescent="0.25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  <c r="AD789" s="68"/>
      <c r="AE789" s="68"/>
    </row>
    <row r="790" spans="1:31" ht="15.75" customHeight="1" x14ac:dyDescent="0.25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  <c r="AD790" s="68"/>
      <c r="AE790" s="68"/>
    </row>
    <row r="791" spans="1:31" ht="15.75" customHeight="1" x14ac:dyDescent="0.25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  <c r="AD791" s="68"/>
      <c r="AE791" s="68"/>
    </row>
    <row r="792" spans="1:31" ht="15.75" customHeight="1" x14ac:dyDescent="0.25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  <c r="AD792" s="68"/>
      <c r="AE792" s="68"/>
    </row>
    <row r="793" spans="1:31" ht="15.75" customHeight="1" x14ac:dyDescent="0.25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  <c r="AD793" s="68"/>
      <c r="AE793" s="68"/>
    </row>
    <row r="794" spans="1:31" ht="15.75" customHeight="1" x14ac:dyDescent="0.25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  <c r="AD794" s="68"/>
      <c r="AE794" s="68"/>
    </row>
    <row r="795" spans="1:31" ht="15.75" customHeight="1" x14ac:dyDescent="0.25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  <c r="AD795" s="68"/>
      <c r="AE795" s="68"/>
    </row>
    <row r="796" spans="1:31" ht="15.75" customHeight="1" x14ac:dyDescent="0.25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  <c r="AD796" s="68"/>
      <c r="AE796" s="68"/>
    </row>
    <row r="797" spans="1:31" ht="15.75" customHeight="1" x14ac:dyDescent="0.25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  <c r="AD797" s="68"/>
      <c r="AE797" s="68"/>
    </row>
    <row r="798" spans="1:31" ht="15.75" customHeight="1" x14ac:dyDescent="0.25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  <c r="AD798" s="68"/>
      <c r="AE798" s="68"/>
    </row>
    <row r="799" spans="1:31" ht="15.75" customHeight="1" x14ac:dyDescent="0.25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  <c r="AD799" s="68"/>
      <c r="AE799" s="68"/>
    </row>
    <row r="800" spans="1:31" ht="15.75" customHeight="1" x14ac:dyDescent="0.25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  <c r="AD800" s="68"/>
      <c r="AE800" s="68"/>
    </row>
    <row r="801" spans="1:31" ht="15.75" customHeight="1" x14ac:dyDescent="0.25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  <c r="AD801" s="68"/>
      <c r="AE801" s="68"/>
    </row>
    <row r="802" spans="1:31" ht="15.75" customHeight="1" x14ac:dyDescent="0.25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  <c r="AD802" s="68"/>
      <c r="AE802" s="68"/>
    </row>
    <row r="803" spans="1:31" ht="15.75" customHeight="1" x14ac:dyDescent="0.25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  <c r="AD803" s="68"/>
      <c r="AE803" s="68"/>
    </row>
    <row r="804" spans="1:31" ht="15.75" customHeight="1" x14ac:dyDescent="0.25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  <c r="AD804" s="68"/>
      <c r="AE804" s="68"/>
    </row>
    <row r="805" spans="1:31" ht="15.75" customHeight="1" x14ac:dyDescent="0.25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  <c r="AD805" s="68"/>
      <c r="AE805" s="68"/>
    </row>
    <row r="806" spans="1:31" ht="15.75" customHeight="1" x14ac:dyDescent="0.25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  <c r="AD806" s="68"/>
      <c r="AE806" s="68"/>
    </row>
    <row r="807" spans="1:31" ht="15.75" customHeight="1" x14ac:dyDescent="0.25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  <c r="AD807" s="68"/>
      <c r="AE807" s="68"/>
    </row>
    <row r="808" spans="1:31" ht="15.75" customHeight="1" x14ac:dyDescent="0.25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  <c r="AD808" s="68"/>
      <c r="AE808" s="68"/>
    </row>
    <row r="809" spans="1:31" ht="15.75" customHeight="1" x14ac:dyDescent="0.25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  <c r="AD809" s="68"/>
      <c r="AE809" s="68"/>
    </row>
    <row r="810" spans="1:31" ht="15.75" customHeight="1" x14ac:dyDescent="0.25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  <c r="AD810" s="68"/>
      <c r="AE810" s="68"/>
    </row>
    <row r="811" spans="1:31" ht="15.75" customHeight="1" x14ac:dyDescent="0.25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  <c r="AD811" s="68"/>
      <c r="AE811" s="68"/>
    </row>
    <row r="812" spans="1:31" ht="15.75" customHeight="1" x14ac:dyDescent="0.25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  <c r="AD812" s="68"/>
      <c r="AE812" s="68"/>
    </row>
    <row r="813" spans="1:31" ht="15.75" customHeight="1" x14ac:dyDescent="0.25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  <c r="AD813" s="68"/>
      <c r="AE813" s="68"/>
    </row>
    <row r="814" spans="1:31" ht="15.75" customHeight="1" x14ac:dyDescent="0.25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  <c r="AD814" s="68"/>
      <c r="AE814" s="68"/>
    </row>
    <row r="815" spans="1:31" ht="15.75" customHeight="1" x14ac:dyDescent="0.25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  <c r="AD815" s="68"/>
      <c r="AE815" s="68"/>
    </row>
    <row r="816" spans="1:31" ht="15.75" customHeight="1" x14ac:dyDescent="0.25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  <c r="AD816" s="68"/>
      <c r="AE816" s="68"/>
    </row>
    <row r="817" spans="1:31" ht="15.75" customHeight="1" x14ac:dyDescent="0.25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  <c r="AD817" s="68"/>
      <c r="AE817" s="68"/>
    </row>
    <row r="818" spans="1:31" ht="15.75" customHeight="1" x14ac:dyDescent="0.25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  <c r="AD818" s="68"/>
      <c r="AE818" s="68"/>
    </row>
    <row r="819" spans="1:31" ht="15.75" customHeight="1" x14ac:dyDescent="0.25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  <c r="AD819" s="68"/>
      <c r="AE819" s="68"/>
    </row>
    <row r="820" spans="1:31" ht="15.75" customHeight="1" x14ac:dyDescent="0.25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  <c r="AD820" s="68"/>
      <c r="AE820" s="68"/>
    </row>
    <row r="821" spans="1:31" ht="15.75" customHeight="1" x14ac:dyDescent="0.25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  <c r="AD821" s="68"/>
      <c r="AE821" s="68"/>
    </row>
    <row r="822" spans="1:31" ht="15.75" customHeight="1" x14ac:dyDescent="0.25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  <c r="AD822" s="68"/>
      <c r="AE822" s="68"/>
    </row>
    <row r="823" spans="1:31" ht="15.75" customHeight="1" x14ac:dyDescent="0.25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  <c r="AD823" s="68"/>
      <c r="AE823" s="68"/>
    </row>
    <row r="824" spans="1:31" ht="15.75" customHeight="1" x14ac:dyDescent="0.25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  <c r="AD824" s="68"/>
      <c r="AE824" s="68"/>
    </row>
    <row r="825" spans="1:31" ht="15.75" customHeight="1" x14ac:dyDescent="0.25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  <c r="AD825" s="68"/>
      <c r="AE825" s="68"/>
    </row>
    <row r="826" spans="1:31" ht="15.75" customHeight="1" x14ac:dyDescent="0.25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  <c r="AD826" s="68"/>
      <c r="AE826" s="68"/>
    </row>
    <row r="827" spans="1:31" ht="15.75" customHeight="1" x14ac:dyDescent="0.25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  <c r="AD827" s="68"/>
      <c r="AE827" s="68"/>
    </row>
    <row r="828" spans="1:31" ht="15.75" customHeight="1" x14ac:dyDescent="0.25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  <c r="AD828" s="68"/>
      <c r="AE828" s="68"/>
    </row>
    <row r="829" spans="1:31" ht="15.75" customHeight="1" x14ac:dyDescent="0.25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  <c r="AD829" s="68"/>
      <c r="AE829" s="68"/>
    </row>
    <row r="830" spans="1:31" ht="15.75" customHeight="1" x14ac:dyDescent="0.25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  <c r="AD830" s="68"/>
      <c r="AE830" s="68"/>
    </row>
    <row r="831" spans="1:31" ht="15.75" customHeight="1" x14ac:dyDescent="0.25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  <c r="AD831" s="68"/>
      <c r="AE831" s="68"/>
    </row>
    <row r="832" spans="1:31" ht="15.75" customHeight="1" x14ac:dyDescent="0.25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  <c r="AD832" s="68"/>
      <c r="AE832" s="68"/>
    </row>
    <row r="833" spans="1:31" ht="15.75" customHeight="1" x14ac:dyDescent="0.25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  <c r="AD833" s="68"/>
      <c r="AE833" s="68"/>
    </row>
    <row r="834" spans="1:31" ht="15.75" customHeight="1" x14ac:dyDescent="0.25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  <c r="AD834" s="68"/>
      <c r="AE834" s="68"/>
    </row>
    <row r="835" spans="1:31" ht="15.75" customHeight="1" x14ac:dyDescent="0.25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  <c r="AD835" s="68"/>
      <c r="AE835" s="68"/>
    </row>
    <row r="836" spans="1:31" ht="15.75" customHeight="1" x14ac:dyDescent="0.25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  <c r="AD836" s="68"/>
      <c r="AE836" s="68"/>
    </row>
    <row r="837" spans="1:31" ht="15.75" customHeight="1" x14ac:dyDescent="0.25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  <c r="AD837" s="68"/>
      <c r="AE837" s="68"/>
    </row>
    <row r="838" spans="1:31" ht="15.75" customHeight="1" x14ac:dyDescent="0.25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  <c r="AD838" s="68"/>
      <c r="AE838" s="68"/>
    </row>
    <row r="839" spans="1:31" ht="15.75" customHeight="1" x14ac:dyDescent="0.25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  <c r="AD839" s="68"/>
      <c r="AE839" s="68"/>
    </row>
    <row r="840" spans="1:31" ht="15.75" customHeight="1" x14ac:dyDescent="0.25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  <c r="AD840" s="68"/>
      <c r="AE840" s="68"/>
    </row>
    <row r="841" spans="1:31" ht="15.75" customHeight="1" x14ac:dyDescent="0.25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  <c r="AD841" s="68"/>
      <c r="AE841" s="68"/>
    </row>
    <row r="842" spans="1:31" ht="15.75" customHeight="1" x14ac:dyDescent="0.25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  <c r="AD842" s="68"/>
      <c r="AE842" s="68"/>
    </row>
    <row r="843" spans="1:31" ht="15.75" customHeight="1" x14ac:dyDescent="0.25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  <c r="AD843" s="68"/>
      <c r="AE843" s="68"/>
    </row>
    <row r="844" spans="1:31" ht="15.75" customHeight="1" x14ac:dyDescent="0.25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  <c r="AD844" s="68"/>
      <c r="AE844" s="68"/>
    </row>
    <row r="845" spans="1:31" ht="15.75" customHeight="1" x14ac:dyDescent="0.25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  <c r="AD845" s="68"/>
      <c r="AE845" s="68"/>
    </row>
    <row r="846" spans="1:31" ht="15.75" customHeight="1" x14ac:dyDescent="0.25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  <c r="AD846" s="68"/>
      <c r="AE846" s="68"/>
    </row>
    <row r="847" spans="1:31" ht="15.75" customHeight="1" x14ac:dyDescent="0.25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  <c r="AD847" s="68"/>
      <c r="AE847" s="68"/>
    </row>
    <row r="848" spans="1:31" ht="15.75" customHeight="1" x14ac:dyDescent="0.25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  <c r="AD848" s="68"/>
      <c r="AE848" s="68"/>
    </row>
    <row r="849" spans="1:31" ht="15.75" customHeight="1" x14ac:dyDescent="0.25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  <c r="AD849" s="68"/>
      <c r="AE849" s="68"/>
    </row>
    <row r="850" spans="1:31" ht="15.75" customHeight="1" x14ac:dyDescent="0.25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  <c r="AD850" s="68"/>
      <c r="AE850" s="68"/>
    </row>
    <row r="851" spans="1:31" ht="15.75" customHeight="1" x14ac:dyDescent="0.25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  <c r="AD851" s="68"/>
      <c r="AE851" s="68"/>
    </row>
    <row r="852" spans="1:31" ht="15.75" customHeight="1" x14ac:dyDescent="0.25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  <c r="AD852" s="68"/>
      <c r="AE852" s="68"/>
    </row>
    <row r="853" spans="1:31" ht="15.75" customHeight="1" x14ac:dyDescent="0.25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  <c r="AD853" s="68"/>
      <c r="AE853" s="68"/>
    </row>
    <row r="854" spans="1:31" ht="15.75" customHeight="1" x14ac:dyDescent="0.25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  <c r="AD854" s="68"/>
      <c r="AE854" s="68"/>
    </row>
    <row r="855" spans="1:31" ht="15.75" customHeight="1" x14ac:dyDescent="0.25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  <c r="AD855" s="68"/>
      <c r="AE855" s="68"/>
    </row>
    <row r="856" spans="1:31" ht="15.75" customHeight="1" x14ac:dyDescent="0.25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  <c r="AD856" s="68"/>
      <c r="AE856" s="68"/>
    </row>
    <row r="857" spans="1:31" ht="15.75" customHeight="1" x14ac:dyDescent="0.25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  <c r="AD857" s="68"/>
      <c r="AE857" s="68"/>
    </row>
    <row r="858" spans="1:31" ht="15.75" customHeight="1" x14ac:dyDescent="0.25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  <c r="AD858" s="68"/>
      <c r="AE858" s="68"/>
    </row>
    <row r="859" spans="1:31" ht="15.75" customHeight="1" x14ac:dyDescent="0.25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  <c r="AD859" s="68"/>
      <c r="AE859" s="68"/>
    </row>
    <row r="860" spans="1:31" ht="15.75" customHeight="1" x14ac:dyDescent="0.25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  <c r="AD860" s="68"/>
      <c r="AE860" s="68"/>
    </row>
    <row r="861" spans="1:31" ht="15.75" customHeight="1" x14ac:dyDescent="0.25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  <c r="AD861" s="68"/>
      <c r="AE861" s="68"/>
    </row>
    <row r="862" spans="1:31" ht="15.75" customHeight="1" x14ac:dyDescent="0.25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  <c r="AD862" s="68"/>
      <c r="AE862" s="68"/>
    </row>
    <row r="863" spans="1:31" ht="15.75" customHeight="1" x14ac:dyDescent="0.25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  <c r="AD863" s="68"/>
      <c r="AE863" s="68"/>
    </row>
    <row r="864" spans="1:31" ht="15.75" customHeight="1" x14ac:dyDescent="0.25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  <c r="AD864" s="68"/>
      <c r="AE864" s="68"/>
    </row>
    <row r="865" spans="1:31" ht="15.75" customHeight="1" x14ac:dyDescent="0.25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  <c r="AD865" s="68"/>
      <c r="AE865" s="68"/>
    </row>
    <row r="866" spans="1:31" ht="15.75" customHeight="1" x14ac:dyDescent="0.25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  <c r="AD866" s="68"/>
      <c r="AE866" s="68"/>
    </row>
    <row r="867" spans="1:31" ht="15.75" customHeight="1" x14ac:dyDescent="0.25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  <c r="AD867" s="68"/>
      <c r="AE867" s="68"/>
    </row>
    <row r="868" spans="1:31" ht="15.75" customHeight="1" x14ac:dyDescent="0.25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  <c r="AD868" s="68"/>
      <c r="AE868" s="68"/>
    </row>
    <row r="869" spans="1:31" ht="15.75" customHeight="1" x14ac:dyDescent="0.25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  <c r="AD869" s="68"/>
      <c r="AE869" s="68"/>
    </row>
    <row r="870" spans="1:31" ht="15.75" customHeight="1" x14ac:dyDescent="0.25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  <c r="AD870" s="68"/>
      <c r="AE870" s="68"/>
    </row>
    <row r="871" spans="1:31" ht="15.75" customHeight="1" x14ac:dyDescent="0.25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  <c r="AD871" s="68"/>
      <c r="AE871" s="68"/>
    </row>
    <row r="872" spans="1:31" ht="15.75" customHeight="1" x14ac:dyDescent="0.25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  <c r="AD872" s="68"/>
      <c r="AE872" s="68"/>
    </row>
    <row r="873" spans="1:31" ht="15.75" customHeight="1" x14ac:dyDescent="0.25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  <c r="AD873" s="68"/>
      <c r="AE873" s="68"/>
    </row>
    <row r="874" spans="1:31" ht="15.75" customHeight="1" x14ac:dyDescent="0.25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  <c r="AD874" s="68"/>
      <c r="AE874" s="68"/>
    </row>
    <row r="875" spans="1:31" ht="15.75" customHeight="1" x14ac:dyDescent="0.25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  <c r="AD875" s="68"/>
      <c r="AE875" s="68"/>
    </row>
    <row r="876" spans="1:31" ht="15.75" customHeight="1" x14ac:dyDescent="0.25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  <c r="AD876" s="68"/>
      <c r="AE876" s="68"/>
    </row>
    <row r="877" spans="1:31" ht="15.75" customHeight="1" x14ac:dyDescent="0.25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  <c r="AD877" s="68"/>
      <c r="AE877" s="68"/>
    </row>
    <row r="878" spans="1:31" ht="15.75" customHeight="1" x14ac:dyDescent="0.25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  <c r="AD878" s="68"/>
      <c r="AE878" s="68"/>
    </row>
    <row r="879" spans="1:31" ht="15.75" customHeight="1" x14ac:dyDescent="0.25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  <c r="AD879" s="68"/>
      <c r="AE879" s="68"/>
    </row>
    <row r="880" spans="1:31" ht="15.75" customHeight="1" x14ac:dyDescent="0.25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  <c r="AA880" s="68"/>
      <c r="AB880" s="68"/>
      <c r="AC880" s="68"/>
      <c r="AD880" s="68"/>
      <c r="AE880" s="68"/>
    </row>
    <row r="881" spans="1:31" ht="15.75" customHeight="1" x14ac:dyDescent="0.25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  <c r="AD881" s="68"/>
      <c r="AE881" s="68"/>
    </row>
    <row r="882" spans="1:31" ht="15.75" customHeight="1" x14ac:dyDescent="0.25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  <c r="AA882" s="68"/>
      <c r="AB882" s="68"/>
      <c r="AC882" s="68"/>
      <c r="AD882" s="68"/>
      <c r="AE882" s="68"/>
    </row>
    <row r="883" spans="1:31" ht="15.75" customHeight="1" x14ac:dyDescent="0.25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  <c r="AA883" s="68"/>
      <c r="AB883" s="68"/>
      <c r="AC883" s="68"/>
      <c r="AD883" s="68"/>
      <c r="AE883" s="68"/>
    </row>
    <row r="884" spans="1:31" ht="15.75" customHeight="1" x14ac:dyDescent="0.25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  <c r="AA884" s="68"/>
      <c r="AB884" s="68"/>
      <c r="AC884" s="68"/>
      <c r="AD884" s="68"/>
      <c r="AE884" s="68"/>
    </row>
    <row r="885" spans="1:31" ht="15.75" customHeight="1" x14ac:dyDescent="0.25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  <c r="AA885" s="68"/>
      <c r="AB885" s="68"/>
      <c r="AC885" s="68"/>
      <c r="AD885" s="68"/>
      <c r="AE885" s="68"/>
    </row>
    <row r="886" spans="1:31" ht="15.75" customHeight="1" x14ac:dyDescent="0.25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  <c r="AA886" s="68"/>
      <c r="AB886" s="68"/>
      <c r="AC886" s="68"/>
      <c r="AD886" s="68"/>
      <c r="AE886" s="68"/>
    </row>
    <row r="887" spans="1:31" ht="15.75" customHeight="1" x14ac:dyDescent="0.25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  <c r="AC887" s="68"/>
      <c r="AD887" s="68"/>
      <c r="AE887" s="68"/>
    </row>
    <row r="888" spans="1:31" ht="15.75" customHeight="1" x14ac:dyDescent="0.25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  <c r="AA888" s="68"/>
      <c r="AB888" s="68"/>
      <c r="AC888" s="68"/>
      <c r="AD888" s="68"/>
      <c r="AE888" s="68"/>
    </row>
    <row r="889" spans="1:31" ht="15.75" customHeight="1" x14ac:dyDescent="0.25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  <c r="AA889" s="68"/>
      <c r="AB889" s="68"/>
      <c r="AC889" s="68"/>
      <c r="AD889" s="68"/>
      <c r="AE889" s="68"/>
    </row>
    <row r="890" spans="1:31" ht="15.75" customHeight="1" x14ac:dyDescent="0.25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  <c r="AA890" s="68"/>
      <c r="AB890" s="68"/>
      <c r="AC890" s="68"/>
      <c r="AD890" s="68"/>
      <c r="AE890" s="68"/>
    </row>
    <row r="891" spans="1:31" ht="15.75" customHeight="1" x14ac:dyDescent="0.25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  <c r="AA891" s="68"/>
      <c r="AB891" s="68"/>
      <c r="AC891" s="68"/>
      <c r="AD891" s="68"/>
      <c r="AE891" s="68"/>
    </row>
    <row r="892" spans="1:31" ht="15.75" customHeight="1" x14ac:dyDescent="0.25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  <c r="AA892" s="68"/>
      <c r="AB892" s="68"/>
      <c r="AC892" s="68"/>
      <c r="AD892" s="68"/>
      <c r="AE892" s="68"/>
    </row>
    <row r="893" spans="1:31" ht="15.75" customHeight="1" x14ac:dyDescent="0.25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  <c r="AA893" s="68"/>
      <c r="AB893" s="68"/>
      <c r="AC893" s="68"/>
      <c r="AD893" s="68"/>
      <c r="AE893" s="68"/>
    </row>
    <row r="894" spans="1:31" ht="15.75" customHeight="1" x14ac:dyDescent="0.25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  <c r="AA894" s="68"/>
      <c r="AB894" s="68"/>
      <c r="AC894" s="68"/>
      <c r="AD894" s="68"/>
      <c r="AE894" s="68"/>
    </row>
    <row r="895" spans="1:31" ht="15.75" customHeight="1" x14ac:dyDescent="0.25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  <c r="AA895" s="68"/>
      <c r="AB895" s="68"/>
      <c r="AC895" s="68"/>
      <c r="AD895" s="68"/>
      <c r="AE895" s="68"/>
    </row>
    <row r="896" spans="1:31" ht="15.75" customHeight="1" x14ac:dyDescent="0.25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  <c r="AA896" s="68"/>
      <c r="AB896" s="68"/>
      <c r="AC896" s="68"/>
      <c r="AD896" s="68"/>
      <c r="AE896" s="68"/>
    </row>
    <row r="897" spans="1:31" ht="15.75" customHeight="1" x14ac:dyDescent="0.25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  <c r="AC897" s="68"/>
      <c r="AD897" s="68"/>
      <c r="AE897" s="68"/>
    </row>
    <row r="898" spans="1:31" ht="15.75" customHeight="1" x14ac:dyDescent="0.25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  <c r="AC898" s="68"/>
      <c r="AD898" s="68"/>
      <c r="AE898" s="68"/>
    </row>
    <row r="899" spans="1:31" ht="15.75" customHeight="1" x14ac:dyDescent="0.25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  <c r="AC899" s="68"/>
      <c r="AD899" s="68"/>
      <c r="AE899" s="68"/>
    </row>
    <row r="900" spans="1:31" ht="15.75" customHeight="1" x14ac:dyDescent="0.25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  <c r="AC900" s="68"/>
      <c r="AD900" s="68"/>
      <c r="AE900" s="68"/>
    </row>
    <row r="901" spans="1:31" ht="15.75" customHeight="1" x14ac:dyDescent="0.25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  <c r="AC901" s="68"/>
      <c r="AD901" s="68"/>
      <c r="AE901" s="68"/>
    </row>
    <row r="902" spans="1:31" ht="15.75" customHeight="1" x14ac:dyDescent="0.25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  <c r="AC902" s="68"/>
      <c r="AD902" s="68"/>
      <c r="AE902" s="68"/>
    </row>
    <row r="903" spans="1:31" ht="15.75" customHeight="1" x14ac:dyDescent="0.25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  <c r="AC903" s="68"/>
      <c r="AD903" s="68"/>
      <c r="AE903" s="68"/>
    </row>
    <row r="904" spans="1:31" ht="15.75" customHeight="1" x14ac:dyDescent="0.25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  <c r="AC904" s="68"/>
      <c r="AD904" s="68"/>
      <c r="AE904" s="68"/>
    </row>
    <row r="905" spans="1:31" ht="15.75" customHeight="1" x14ac:dyDescent="0.25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  <c r="AC905" s="68"/>
      <c r="AD905" s="68"/>
      <c r="AE905" s="68"/>
    </row>
    <row r="906" spans="1:31" ht="15.75" customHeight="1" x14ac:dyDescent="0.25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  <c r="AC906" s="68"/>
      <c r="AD906" s="68"/>
      <c r="AE906" s="68"/>
    </row>
    <row r="907" spans="1:31" ht="15.75" customHeight="1" x14ac:dyDescent="0.25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  <c r="AA907" s="68"/>
      <c r="AB907" s="68"/>
      <c r="AC907" s="68"/>
      <c r="AD907" s="68"/>
      <c r="AE907" s="68"/>
    </row>
    <row r="908" spans="1:31" ht="15.75" customHeight="1" x14ac:dyDescent="0.25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  <c r="AA908" s="68"/>
      <c r="AB908" s="68"/>
      <c r="AC908" s="68"/>
      <c r="AD908" s="68"/>
      <c r="AE908" s="68"/>
    </row>
    <row r="909" spans="1:31" ht="15.75" customHeight="1" x14ac:dyDescent="0.25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  <c r="AA909" s="68"/>
      <c r="AB909" s="68"/>
      <c r="AC909" s="68"/>
      <c r="AD909" s="68"/>
      <c r="AE909" s="68"/>
    </row>
    <row r="910" spans="1:31" ht="15.75" customHeight="1" x14ac:dyDescent="0.25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  <c r="AA910" s="68"/>
      <c r="AB910" s="68"/>
      <c r="AC910" s="68"/>
      <c r="AD910" s="68"/>
      <c r="AE910" s="68"/>
    </row>
    <row r="911" spans="1:31" ht="15.75" customHeight="1" x14ac:dyDescent="0.25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  <c r="AA911" s="68"/>
      <c r="AB911" s="68"/>
      <c r="AC911" s="68"/>
      <c r="AD911" s="68"/>
      <c r="AE911" s="68"/>
    </row>
    <row r="912" spans="1:31" ht="15.75" customHeight="1" x14ac:dyDescent="0.25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  <c r="AA912" s="68"/>
      <c r="AB912" s="68"/>
      <c r="AC912" s="68"/>
      <c r="AD912" s="68"/>
      <c r="AE912" s="68"/>
    </row>
    <row r="913" spans="1:31" ht="15.75" customHeight="1" x14ac:dyDescent="0.25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  <c r="AD913" s="68"/>
      <c r="AE913" s="68"/>
    </row>
    <row r="914" spans="1:31" ht="15.75" customHeight="1" x14ac:dyDescent="0.25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  <c r="AA914" s="68"/>
      <c r="AB914" s="68"/>
      <c r="AC914" s="68"/>
      <c r="AD914" s="68"/>
      <c r="AE914" s="68"/>
    </row>
    <row r="915" spans="1:31" ht="15.75" customHeight="1" x14ac:dyDescent="0.25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  <c r="AA915" s="68"/>
      <c r="AB915" s="68"/>
      <c r="AC915" s="68"/>
      <c r="AD915" s="68"/>
      <c r="AE915" s="68"/>
    </row>
    <row r="916" spans="1:31" ht="15.75" customHeight="1" x14ac:dyDescent="0.25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  <c r="AA916" s="68"/>
      <c r="AB916" s="68"/>
      <c r="AC916" s="68"/>
      <c r="AD916" s="68"/>
      <c r="AE916" s="68"/>
    </row>
    <row r="917" spans="1:31" ht="15.75" customHeight="1" x14ac:dyDescent="0.25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  <c r="AA917" s="68"/>
      <c r="AB917" s="68"/>
      <c r="AC917" s="68"/>
      <c r="AD917" s="68"/>
      <c r="AE917" s="68"/>
    </row>
    <row r="918" spans="1:31" ht="15.75" customHeight="1" x14ac:dyDescent="0.25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  <c r="AA918" s="68"/>
      <c r="AB918" s="68"/>
      <c r="AC918" s="68"/>
      <c r="AD918" s="68"/>
      <c r="AE918" s="68"/>
    </row>
    <row r="919" spans="1:31" ht="15.75" customHeight="1" x14ac:dyDescent="0.25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  <c r="AA919" s="68"/>
      <c r="AB919" s="68"/>
      <c r="AC919" s="68"/>
      <c r="AD919" s="68"/>
      <c r="AE919" s="68"/>
    </row>
    <row r="920" spans="1:31" ht="15.75" customHeight="1" x14ac:dyDescent="0.25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  <c r="AA920" s="68"/>
      <c r="AB920" s="68"/>
      <c r="AC920" s="68"/>
      <c r="AD920" s="68"/>
      <c r="AE920" s="68"/>
    </row>
    <row r="921" spans="1:31" ht="15.75" customHeight="1" x14ac:dyDescent="0.25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  <c r="AD921" s="68"/>
      <c r="AE921" s="68"/>
    </row>
    <row r="922" spans="1:31" ht="15.75" customHeight="1" x14ac:dyDescent="0.25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  <c r="AA922" s="68"/>
      <c r="AB922" s="68"/>
      <c r="AC922" s="68"/>
      <c r="AD922" s="68"/>
      <c r="AE922" s="68"/>
    </row>
    <row r="923" spans="1:31" ht="15.75" customHeight="1" x14ac:dyDescent="0.25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  <c r="AA923" s="68"/>
      <c r="AB923" s="68"/>
      <c r="AC923" s="68"/>
      <c r="AD923" s="68"/>
      <c r="AE923" s="68"/>
    </row>
    <row r="924" spans="1:31" ht="15.75" customHeight="1" x14ac:dyDescent="0.25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  <c r="AA924" s="68"/>
      <c r="AB924" s="68"/>
      <c r="AC924" s="68"/>
      <c r="AD924" s="68"/>
      <c r="AE924" s="68"/>
    </row>
    <row r="925" spans="1:31" ht="15.75" customHeight="1" x14ac:dyDescent="0.25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  <c r="AA925" s="68"/>
      <c r="AB925" s="68"/>
      <c r="AC925" s="68"/>
      <c r="AD925" s="68"/>
      <c r="AE925" s="68"/>
    </row>
    <row r="926" spans="1:31" ht="15.75" customHeight="1" x14ac:dyDescent="0.25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  <c r="AA926" s="68"/>
      <c r="AB926" s="68"/>
      <c r="AC926" s="68"/>
      <c r="AD926" s="68"/>
      <c r="AE926" s="68"/>
    </row>
    <row r="927" spans="1:31" ht="15.75" customHeight="1" x14ac:dyDescent="0.25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  <c r="AD927" s="68"/>
      <c r="AE927" s="68"/>
    </row>
    <row r="928" spans="1:31" ht="15.75" customHeight="1" x14ac:dyDescent="0.25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  <c r="AA928" s="68"/>
      <c r="AB928" s="68"/>
      <c r="AC928" s="68"/>
      <c r="AD928" s="68"/>
      <c r="AE928" s="68"/>
    </row>
    <row r="929" spans="1:31" ht="15.75" customHeight="1" x14ac:dyDescent="0.25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  <c r="AA929" s="68"/>
      <c r="AB929" s="68"/>
      <c r="AC929" s="68"/>
      <c r="AD929" s="68"/>
      <c r="AE929" s="68"/>
    </row>
    <row r="930" spans="1:31" ht="15.75" customHeight="1" x14ac:dyDescent="0.25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  <c r="AA930" s="68"/>
      <c r="AB930" s="68"/>
      <c r="AC930" s="68"/>
      <c r="AD930" s="68"/>
      <c r="AE930" s="68"/>
    </row>
    <row r="931" spans="1:31" ht="15.75" customHeight="1" x14ac:dyDescent="0.25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  <c r="AA931" s="68"/>
      <c r="AB931" s="68"/>
      <c r="AC931" s="68"/>
      <c r="AD931" s="68"/>
      <c r="AE931" s="68"/>
    </row>
    <row r="932" spans="1:31" ht="15.75" customHeight="1" x14ac:dyDescent="0.25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  <c r="AA932" s="68"/>
      <c r="AB932" s="68"/>
      <c r="AC932" s="68"/>
      <c r="AD932" s="68"/>
      <c r="AE932" s="68"/>
    </row>
    <row r="933" spans="1:31" ht="15.75" customHeight="1" x14ac:dyDescent="0.25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  <c r="AA933" s="68"/>
      <c r="AB933" s="68"/>
      <c r="AC933" s="68"/>
      <c r="AD933" s="68"/>
      <c r="AE933" s="68"/>
    </row>
    <row r="934" spans="1:31" ht="15.75" customHeight="1" x14ac:dyDescent="0.25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  <c r="AA934" s="68"/>
      <c r="AB934" s="68"/>
      <c r="AC934" s="68"/>
      <c r="AD934" s="68"/>
      <c r="AE934" s="68"/>
    </row>
    <row r="935" spans="1:31" ht="15.75" customHeight="1" x14ac:dyDescent="0.25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  <c r="AA935" s="68"/>
      <c r="AB935" s="68"/>
      <c r="AC935" s="68"/>
      <c r="AD935" s="68"/>
      <c r="AE935" s="68"/>
    </row>
    <row r="936" spans="1:31" ht="15.75" customHeight="1" x14ac:dyDescent="0.25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  <c r="AA936" s="68"/>
      <c r="AB936" s="68"/>
      <c r="AC936" s="68"/>
      <c r="AD936" s="68"/>
      <c r="AE936" s="68"/>
    </row>
    <row r="937" spans="1:31" ht="15.75" customHeight="1" x14ac:dyDescent="0.25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  <c r="AA937" s="68"/>
      <c r="AB937" s="68"/>
      <c r="AC937" s="68"/>
      <c r="AD937" s="68"/>
      <c r="AE937" s="68"/>
    </row>
    <row r="938" spans="1:31" ht="15.75" customHeight="1" x14ac:dyDescent="0.25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  <c r="AA938" s="68"/>
      <c r="AB938" s="68"/>
      <c r="AC938" s="68"/>
      <c r="AD938" s="68"/>
      <c r="AE938" s="68"/>
    </row>
    <row r="939" spans="1:31" ht="15.75" customHeight="1" x14ac:dyDescent="0.25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  <c r="AD939" s="68"/>
      <c r="AE939" s="68"/>
    </row>
    <row r="940" spans="1:31" ht="15.75" customHeight="1" x14ac:dyDescent="0.25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  <c r="AA940" s="68"/>
      <c r="AB940" s="68"/>
      <c r="AC940" s="68"/>
      <c r="AD940" s="68"/>
      <c r="AE940" s="68"/>
    </row>
    <row r="941" spans="1:31" ht="15.75" customHeight="1" x14ac:dyDescent="0.25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  <c r="AA941" s="68"/>
      <c r="AB941" s="68"/>
      <c r="AC941" s="68"/>
      <c r="AD941" s="68"/>
      <c r="AE941" s="68"/>
    </row>
    <row r="942" spans="1:31" ht="15.75" customHeight="1" x14ac:dyDescent="0.25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  <c r="AA942" s="68"/>
      <c r="AB942" s="68"/>
      <c r="AC942" s="68"/>
      <c r="AD942" s="68"/>
      <c r="AE942" s="68"/>
    </row>
    <row r="943" spans="1:31" ht="15.75" customHeight="1" x14ac:dyDescent="0.25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  <c r="AA943" s="68"/>
      <c r="AB943" s="68"/>
      <c r="AC943" s="68"/>
      <c r="AD943" s="68"/>
      <c r="AE943" s="68"/>
    </row>
    <row r="944" spans="1:31" ht="15.75" customHeight="1" x14ac:dyDescent="0.25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  <c r="AA944" s="68"/>
      <c r="AB944" s="68"/>
      <c r="AC944" s="68"/>
      <c r="AD944" s="68"/>
      <c r="AE944" s="68"/>
    </row>
    <row r="945" spans="1:31" ht="15.75" customHeight="1" x14ac:dyDescent="0.25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  <c r="AA945" s="68"/>
      <c r="AB945" s="68"/>
      <c r="AC945" s="68"/>
      <c r="AD945" s="68"/>
      <c r="AE945" s="68"/>
    </row>
    <row r="946" spans="1:31" ht="15.75" customHeight="1" x14ac:dyDescent="0.25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  <c r="AA946" s="68"/>
      <c r="AB946" s="68"/>
      <c r="AC946" s="68"/>
      <c r="AD946" s="68"/>
      <c r="AE946" s="68"/>
    </row>
    <row r="947" spans="1:31" ht="15.75" customHeight="1" x14ac:dyDescent="0.25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  <c r="AA947" s="68"/>
      <c r="AB947" s="68"/>
      <c r="AC947" s="68"/>
      <c r="AD947" s="68"/>
      <c r="AE947" s="68"/>
    </row>
    <row r="948" spans="1:31" ht="15.75" customHeight="1" x14ac:dyDescent="0.25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  <c r="AA948" s="68"/>
      <c r="AB948" s="68"/>
      <c r="AC948" s="68"/>
      <c r="AD948" s="68"/>
      <c r="AE948" s="68"/>
    </row>
    <row r="949" spans="1:31" ht="15.75" customHeight="1" x14ac:dyDescent="0.25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  <c r="AA949" s="68"/>
      <c r="AB949" s="68"/>
      <c r="AC949" s="68"/>
      <c r="AD949" s="68"/>
      <c r="AE949" s="68"/>
    </row>
    <row r="950" spans="1:31" ht="15.75" customHeight="1" x14ac:dyDescent="0.25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  <c r="AA950" s="68"/>
      <c r="AB950" s="68"/>
      <c r="AC950" s="68"/>
      <c r="AD950" s="68"/>
      <c r="AE950" s="68"/>
    </row>
    <row r="951" spans="1:31" ht="15.75" customHeight="1" x14ac:dyDescent="0.25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  <c r="AA951" s="68"/>
      <c r="AB951" s="68"/>
      <c r="AC951" s="68"/>
      <c r="AD951" s="68"/>
      <c r="AE951" s="68"/>
    </row>
    <row r="952" spans="1:31" ht="15.75" customHeight="1" x14ac:dyDescent="0.25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  <c r="AA952" s="68"/>
      <c r="AB952" s="68"/>
      <c r="AC952" s="68"/>
      <c r="AD952" s="68"/>
      <c r="AE952" s="68"/>
    </row>
    <row r="953" spans="1:31" ht="15.75" customHeight="1" x14ac:dyDescent="0.25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  <c r="AA953" s="68"/>
      <c r="AB953" s="68"/>
      <c r="AC953" s="68"/>
      <c r="AD953" s="68"/>
      <c r="AE953" s="68"/>
    </row>
    <row r="954" spans="1:31" ht="15.75" customHeight="1" x14ac:dyDescent="0.25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  <c r="AA954" s="68"/>
      <c r="AB954" s="68"/>
      <c r="AC954" s="68"/>
      <c r="AD954" s="68"/>
      <c r="AE954" s="68"/>
    </row>
    <row r="955" spans="1:31" ht="15.75" customHeight="1" x14ac:dyDescent="0.25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  <c r="AA955" s="68"/>
      <c r="AB955" s="68"/>
      <c r="AC955" s="68"/>
      <c r="AD955" s="68"/>
      <c r="AE955" s="68"/>
    </row>
    <row r="956" spans="1:31" ht="15.75" customHeight="1" x14ac:dyDescent="0.25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  <c r="AA956" s="68"/>
      <c r="AB956" s="68"/>
      <c r="AC956" s="68"/>
      <c r="AD956" s="68"/>
      <c r="AE956" s="68"/>
    </row>
    <row r="957" spans="1:31" ht="15.75" customHeight="1" x14ac:dyDescent="0.25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  <c r="AA957" s="68"/>
      <c r="AB957" s="68"/>
      <c r="AC957" s="68"/>
      <c r="AD957" s="68"/>
      <c r="AE957" s="68"/>
    </row>
    <row r="958" spans="1:31" ht="15.75" customHeight="1" x14ac:dyDescent="0.25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  <c r="AA958" s="68"/>
      <c r="AB958" s="68"/>
      <c r="AC958" s="68"/>
      <c r="AD958" s="68"/>
      <c r="AE958" s="68"/>
    </row>
    <row r="959" spans="1:31" ht="15.75" customHeight="1" x14ac:dyDescent="0.25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  <c r="AA959" s="68"/>
      <c r="AB959" s="68"/>
      <c r="AC959" s="68"/>
      <c r="AD959" s="68"/>
      <c r="AE959" s="68"/>
    </row>
    <row r="960" spans="1:31" ht="15.75" customHeight="1" x14ac:dyDescent="0.25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  <c r="AA960" s="68"/>
      <c r="AB960" s="68"/>
      <c r="AC960" s="68"/>
      <c r="AD960" s="68"/>
      <c r="AE960" s="68"/>
    </row>
    <row r="961" spans="1:31" ht="15.75" customHeight="1" x14ac:dyDescent="0.25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  <c r="AA961" s="68"/>
      <c r="AB961" s="68"/>
      <c r="AC961" s="68"/>
      <c r="AD961" s="68"/>
      <c r="AE961" s="68"/>
    </row>
    <row r="962" spans="1:31" ht="15.75" customHeight="1" x14ac:dyDescent="0.25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  <c r="AA962" s="68"/>
      <c r="AB962" s="68"/>
      <c r="AC962" s="68"/>
      <c r="AD962" s="68"/>
      <c r="AE962" s="68"/>
    </row>
    <row r="963" spans="1:31" ht="15.75" customHeight="1" x14ac:dyDescent="0.25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  <c r="AA963" s="68"/>
      <c r="AB963" s="68"/>
      <c r="AC963" s="68"/>
      <c r="AD963" s="68"/>
      <c r="AE963" s="68"/>
    </row>
    <row r="964" spans="1:31" ht="15.75" customHeight="1" x14ac:dyDescent="0.25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  <c r="AA964" s="68"/>
      <c r="AB964" s="68"/>
      <c r="AC964" s="68"/>
      <c r="AD964" s="68"/>
      <c r="AE964" s="68"/>
    </row>
    <row r="965" spans="1:31" ht="15.75" customHeight="1" x14ac:dyDescent="0.25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  <c r="AA965" s="68"/>
      <c r="AB965" s="68"/>
      <c r="AC965" s="68"/>
      <c r="AD965" s="68"/>
      <c r="AE965" s="68"/>
    </row>
    <row r="966" spans="1:31" ht="15.75" customHeight="1" x14ac:dyDescent="0.25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  <c r="AA966" s="68"/>
      <c r="AB966" s="68"/>
      <c r="AC966" s="68"/>
      <c r="AD966" s="68"/>
      <c r="AE966" s="68"/>
    </row>
    <row r="967" spans="1:31" ht="15.75" customHeight="1" x14ac:dyDescent="0.25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  <c r="AA967" s="68"/>
      <c r="AB967" s="68"/>
      <c r="AC967" s="68"/>
      <c r="AD967" s="68"/>
      <c r="AE967" s="68"/>
    </row>
    <row r="968" spans="1:31" ht="15.75" customHeight="1" x14ac:dyDescent="0.25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  <c r="AA968" s="68"/>
      <c r="AB968" s="68"/>
      <c r="AC968" s="68"/>
      <c r="AD968" s="68"/>
      <c r="AE968" s="68"/>
    </row>
    <row r="969" spans="1:31" ht="15.75" customHeight="1" x14ac:dyDescent="0.25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  <c r="AA969" s="68"/>
      <c r="AB969" s="68"/>
      <c r="AC969" s="68"/>
      <c r="AD969" s="68"/>
      <c r="AE969" s="68"/>
    </row>
    <row r="970" spans="1:31" ht="15.75" customHeight="1" x14ac:dyDescent="0.25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  <c r="AA970" s="68"/>
      <c r="AB970" s="68"/>
      <c r="AC970" s="68"/>
      <c r="AD970" s="68"/>
      <c r="AE970" s="68"/>
    </row>
    <row r="971" spans="1:31" ht="15.75" customHeight="1" x14ac:dyDescent="0.25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  <c r="AA971" s="68"/>
      <c r="AB971" s="68"/>
      <c r="AC971" s="68"/>
      <c r="AD971" s="68"/>
      <c r="AE971" s="68"/>
    </row>
    <row r="972" spans="1:31" ht="15.75" customHeight="1" x14ac:dyDescent="0.25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  <c r="AA972" s="68"/>
      <c r="AB972" s="68"/>
      <c r="AC972" s="68"/>
      <c r="AD972" s="68"/>
      <c r="AE972" s="68"/>
    </row>
    <row r="973" spans="1:31" ht="15.75" customHeight="1" x14ac:dyDescent="0.25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  <c r="AA973" s="68"/>
      <c r="AB973" s="68"/>
      <c r="AC973" s="68"/>
      <c r="AD973" s="68"/>
      <c r="AE973" s="68"/>
    </row>
    <row r="974" spans="1:31" ht="15.75" customHeight="1" x14ac:dyDescent="0.25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  <c r="AA974" s="68"/>
      <c r="AB974" s="68"/>
      <c r="AC974" s="68"/>
      <c r="AD974" s="68"/>
      <c r="AE974" s="68"/>
    </row>
    <row r="975" spans="1:31" ht="15.75" customHeight="1" x14ac:dyDescent="0.25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  <c r="AA975" s="68"/>
      <c r="AB975" s="68"/>
      <c r="AC975" s="68"/>
      <c r="AD975" s="68"/>
      <c r="AE975" s="68"/>
    </row>
    <row r="976" spans="1:31" ht="15.75" customHeight="1" x14ac:dyDescent="0.25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  <c r="AA976" s="68"/>
      <c r="AB976" s="68"/>
      <c r="AC976" s="68"/>
      <c r="AD976" s="68"/>
      <c r="AE976" s="68"/>
    </row>
    <row r="977" spans="1:31" ht="15.75" customHeight="1" x14ac:dyDescent="0.25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  <c r="AA977" s="68"/>
      <c r="AB977" s="68"/>
      <c r="AC977" s="68"/>
      <c r="AD977" s="68"/>
      <c r="AE977" s="68"/>
    </row>
    <row r="978" spans="1:31" ht="15.75" customHeight="1" x14ac:dyDescent="0.25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  <c r="AA978" s="68"/>
      <c r="AB978" s="68"/>
      <c r="AC978" s="68"/>
      <c r="AD978" s="68"/>
      <c r="AE978" s="68"/>
    </row>
    <row r="979" spans="1:31" ht="15.75" customHeight="1" x14ac:dyDescent="0.25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  <c r="AA979" s="68"/>
      <c r="AB979" s="68"/>
      <c r="AC979" s="68"/>
      <c r="AD979" s="68"/>
      <c r="AE979" s="68"/>
    </row>
    <row r="980" spans="1:31" ht="15.75" customHeight="1" x14ac:dyDescent="0.25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  <c r="AA980" s="68"/>
      <c r="AB980" s="68"/>
      <c r="AC980" s="68"/>
      <c r="AD980" s="68"/>
      <c r="AE980" s="68"/>
    </row>
    <row r="981" spans="1:31" ht="15.75" customHeight="1" x14ac:dyDescent="0.25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  <c r="AA981" s="68"/>
      <c r="AB981" s="68"/>
      <c r="AC981" s="68"/>
      <c r="AD981" s="68"/>
      <c r="AE981" s="68"/>
    </row>
    <row r="982" spans="1:31" ht="15.75" customHeight="1" x14ac:dyDescent="0.25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  <c r="AA982" s="68"/>
      <c r="AB982" s="68"/>
      <c r="AC982" s="68"/>
      <c r="AD982" s="68"/>
      <c r="AE982" s="68"/>
    </row>
    <row r="983" spans="1:31" ht="15.75" customHeight="1" x14ac:dyDescent="0.25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  <c r="AA983" s="68"/>
      <c r="AB983" s="68"/>
      <c r="AC983" s="68"/>
      <c r="AD983" s="68"/>
      <c r="AE983" s="68"/>
    </row>
    <row r="984" spans="1:31" ht="15.75" customHeight="1" x14ac:dyDescent="0.25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  <c r="AA984" s="68"/>
      <c r="AB984" s="68"/>
      <c r="AC984" s="68"/>
      <c r="AD984" s="68"/>
      <c r="AE984" s="68"/>
    </row>
    <row r="985" spans="1:31" ht="15.75" customHeight="1" x14ac:dyDescent="0.25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  <c r="AA985" s="68"/>
      <c r="AB985" s="68"/>
      <c r="AC985" s="68"/>
      <c r="AD985" s="68"/>
      <c r="AE985" s="68"/>
    </row>
    <row r="986" spans="1:31" ht="15.75" customHeight="1" x14ac:dyDescent="0.25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  <c r="AA986" s="68"/>
      <c r="AB986" s="68"/>
      <c r="AC986" s="68"/>
      <c r="AD986" s="68"/>
      <c r="AE986" s="68"/>
    </row>
    <row r="987" spans="1:31" ht="15.75" customHeight="1" x14ac:dyDescent="0.25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  <c r="AA987" s="68"/>
      <c r="AB987" s="68"/>
      <c r="AC987" s="68"/>
      <c r="AD987" s="68"/>
      <c r="AE987" s="68"/>
    </row>
    <row r="988" spans="1:31" ht="15.75" customHeight="1" x14ac:dyDescent="0.25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  <c r="AA988" s="68"/>
      <c r="AB988" s="68"/>
      <c r="AC988" s="68"/>
      <c r="AD988" s="68"/>
      <c r="AE988" s="68"/>
    </row>
    <row r="989" spans="1:31" ht="15.75" customHeight="1" x14ac:dyDescent="0.25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  <c r="AA989" s="68"/>
      <c r="AB989" s="68"/>
      <c r="AC989" s="68"/>
      <c r="AD989" s="68"/>
      <c r="AE989" s="68"/>
    </row>
    <row r="990" spans="1:31" ht="15.75" customHeight="1" x14ac:dyDescent="0.25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  <c r="AA990" s="68"/>
      <c r="AB990" s="68"/>
      <c r="AC990" s="68"/>
      <c r="AD990" s="68"/>
      <c r="AE990" s="68"/>
    </row>
    <row r="991" spans="1:31" ht="15.75" customHeight="1" x14ac:dyDescent="0.25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  <c r="AA991" s="68"/>
      <c r="AB991" s="68"/>
      <c r="AC991" s="68"/>
      <c r="AD991" s="68"/>
      <c r="AE991" s="68"/>
    </row>
    <row r="992" spans="1:31" ht="15.75" customHeight="1" x14ac:dyDescent="0.25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  <c r="AA992" s="68"/>
      <c r="AB992" s="68"/>
      <c r="AC992" s="68"/>
      <c r="AD992" s="68"/>
      <c r="AE992" s="68"/>
    </row>
    <row r="993" spans="1:31" ht="15.75" customHeight="1" x14ac:dyDescent="0.25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  <c r="AA993" s="68"/>
      <c r="AB993" s="68"/>
      <c r="AC993" s="68"/>
      <c r="AD993" s="68"/>
      <c r="AE993" s="68"/>
    </row>
    <row r="994" spans="1:31" ht="15.75" customHeight="1" x14ac:dyDescent="0.25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  <c r="AA994" s="68"/>
      <c r="AB994" s="68"/>
      <c r="AC994" s="68"/>
      <c r="AD994" s="68"/>
      <c r="AE994" s="68"/>
    </row>
    <row r="995" spans="1:31" ht="15.75" customHeight="1" x14ac:dyDescent="0.25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  <c r="AA995" s="68"/>
      <c r="AB995" s="68"/>
      <c r="AC995" s="68"/>
      <c r="AD995" s="68"/>
      <c r="AE995" s="68"/>
    </row>
    <row r="996" spans="1:31" ht="15.75" customHeight="1" x14ac:dyDescent="0.25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  <c r="AA996" s="68"/>
      <c r="AB996" s="68"/>
      <c r="AC996" s="68"/>
      <c r="AD996" s="68"/>
      <c r="AE996" s="68"/>
    </row>
    <row r="997" spans="1:31" ht="15.75" customHeight="1" x14ac:dyDescent="0.25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  <c r="AA997" s="68"/>
      <c r="AB997" s="68"/>
      <c r="AC997" s="68"/>
      <c r="AD997" s="68"/>
      <c r="AE997" s="68"/>
    </row>
    <row r="998" spans="1:31" ht="15.75" customHeight="1" x14ac:dyDescent="0.25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  <c r="AA998" s="68"/>
      <c r="AB998" s="68"/>
      <c r="AC998" s="68"/>
      <c r="AD998" s="68"/>
      <c r="AE998" s="68"/>
    </row>
    <row r="999" spans="1:31" ht="15.75" customHeight="1" x14ac:dyDescent="0.25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  <c r="AA999" s="68"/>
      <c r="AB999" s="68"/>
      <c r="AC999" s="68"/>
      <c r="AD999" s="68"/>
      <c r="AE999" s="68"/>
    </row>
    <row r="1000" spans="1:31" ht="15.75" customHeight="1" x14ac:dyDescent="0.25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  <c r="AA1000" s="68"/>
      <c r="AB1000" s="68"/>
      <c r="AC1000" s="68"/>
      <c r="AD1000" s="68"/>
      <c r="AE1000" s="68"/>
    </row>
  </sheetData>
  <mergeCells count="10">
    <mergeCell ref="X1:AE1"/>
    <mergeCell ref="A8:H8"/>
    <mergeCell ref="J8:Q8"/>
    <mergeCell ref="A15:H15"/>
    <mergeCell ref="J15:Q15"/>
    <mergeCell ref="A22:H22"/>
    <mergeCell ref="J22:Q22"/>
    <mergeCell ref="A1:H1"/>
    <mergeCell ref="J1:Q1"/>
    <mergeCell ref="S1:V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305A-38AA-4467-A012-03AD81ACAD5E}">
  <dimension ref="A1:K73"/>
  <sheetViews>
    <sheetView topLeftCell="A49" workbookViewId="0">
      <selection activeCell="L11" sqref="L11"/>
    </sheetView>
  </sheetViews>
  <sheetFormatPr defaultRowHeight="14.25" x14ac:dyDescent="0.2"/>
  <cols>
    <col min="1" max="1" width="2.625" customWidth="1"/>
    <col min="2" max="2" width="50.625" customWidth="1"/>
    <col min="3" max="3" width="34.625" customWidth="1"/>
    <col min="4" max="4" width="31.375" customWidth="1"/>
    <col min="5" max="5" width="13.75" customWidth="1"/>
    <col min="6" max="6" width="8" customWidth="1"/>
    <col min="7" max="8" width="13.75" customWidth="1"/>
    <col min="9" max="9" width="8.375" customWidth="1"/>
    <col min="10" max="11" width="13.75" customWidth="1"/>
  </cols>
  <sheetData>
    <row r="1" spans="1:11" ht="30" x14ac:dyDescent="0.25">
      <c r="A1" s="196"/>
      <c r="B1" s="197"/>
      <c r="C1" s="197"/>
      <c r="D1" s="198"/>
      <c r="E1" s="249" t="s">
        <v>352</v>
      </c>
      <c r="F1" s="250"/>
      <c r="G1" s="251"/>
      <c r="H1" s="249" t="s">
        <v>353</v>
      </c>
      <c r="I1" s="250"/>
      <c r="J1" s="251"/>
      <c r="K1" s="226" t="s">
        <v>513</v>
      </c>
    </row>
    <row r="2" spans="1:11" ht="30" x14ac:dyDescent="0.2">
      <c r="A2" s="199" t="s">
        <v>227</v>
      </c>
      <c r="B2" s="185" t="s">
        <v>0</v>
      </c>
      <c r="C2" s="185" t="s">
        <v>226</v>
      </c>
      <c r="D2" s="200" t="s">
        <v>354</v>
      </c>
      <c r="E2" s="199" t="s">
        <v>355</v>
      </c>
      <c r="F2" s="185" t="s">
        <v>356</v>
      </c>
      <c r="G2" s="200" t="s">
        <v>357</v>
      </c>
      <c r="H2" s="199" t="s">
        <v>355</v>
      </c>
      <c r="I2" s="185" t="s">
        <v>358</v>
      </c>
      <c r="J2" s="200" t="s">
        <v>357</v>
      </c>
      <c r="K2" s="227" t="s">
        <v>514</v>
      </c>
    </row>
    <row r="3" spans="1:11" ht="15" x14ac:dyDescent="0.25">
      <c r="A3" s="199">
        <f t="shared" ref="A3:A66" si="0">ROW(A1)</f>
        <v>1</v>
      </c>
      <c r="B3" s="186" t="s">
        <v>67</v>
      </c>
      <c r="C3" s="186" t="s">
        <v>68</v>
      </c>
      <c r="D3" s="201" t="s">
        <v>70</v>
      </c>
      <c r="E3" s="213" t="s">
        <v>359</v>
      </c>
      <c r="F3" s="187" t="s">
        <v>40</v>
      </c>
      <c r="G3" s="214" t="s">
        <v>359</v>
      </c>
      <c r="H3" s="213" t="s">
        <v>360</v>
      </c>
      <c r="I3" s="187" t="s">
        <v>40</v>
      </c>
      <c r="J3" s="214" t="s">
        <v>360</v>
      </c>
      <c r="K3" s="228" t="s">
        <v>359</v>
      </c>
    </row>
    <row r="4" spans="1:11" ht="15" x14ac:dyDescent="0.25">
      <c r="A4" s="199">
        <f t="shared" si="0"/>
        <v>2</v>
      </c>
      <c r="B4" s="186" t="s">
        <v>23</v>
      </c>
      <c r="C4" s="186" t="s">
        <v>24</v>
      </c>
      <c r="D4" s="201" t="s">
        <v>25</v>
      </c>
      <c r="E4" s="213" t="s">
        <v>361</v>
      </c>
      <c r="F4" s="187" t="s">
        <v>40</v>
      </c>
      <c r="G4" s="214" t="s">
        <v>361</v>
      </c>
      <c r="H4" s="213" t="s">
        <v>362</v>
      </c>
      <c r="I4" s="187" t="s">
        <v>40</v>
      </c>
      <c r="J4" s="214" t="s">
        <v>362</v>
      </c>
      <c r="K4" s="228" t="s">
        <v>362</v>
      </c>
    </row>
    <row r="5" spans="1:11" ht="30" x14ac:dyDescent="0.25">
      <c r="A5" s="199">
        <f t="shared" si="0"/>
        <v>3</v>
      </c>
      <c r="B5" s="186" t="s">
        <v>84</v>
      </c>
      <c r="C5" s="186" t="s">
        <v>94</v>
      </c>
      <c r="D5" s="201" t="s">
        <v>96</v>
      </c>
      <c r="E5" s="213" t="s">
        <v>363</v>
      </c>
      <c r="F5" s="187" t="s">
        <v>40</v>
      </c>
      <c r="G5" s="214" t="s">
        <v>363</v>
      </c>
      <c r="H5" s="213" t="s">
        <v>364</v>
      </c>
      <c r="I5" s="187" t="s">
        <v>40</v>
      </c>
      <c r="J5" s="214" t="s">
        <v>364</v>
      </c>
      <c r="K5" s="228" t="s">
        <v>364</v>
      </c>
    </row>
    <row r="6" spans="1:11" ht="15" x14ac:dyDescent="0.25">
      <c r="A6" s="199">
        <f t="shared" si="0"/>
        <v>4</v>
      </c>
      <c r="B6" s="186" t="s">
        <v>42</v>
      </c>
      <c r="C6" s="186" t="s">
        <v>44</v>
      </c>
      <c r="D6" s="201" t="s">
        <v>50</v>
      </c>
      <c r="E6" s="213" t="s">
        <v>365</v>
      </c>
      <c r="F6" s="187" t="s">
        <v>40</v>
      </c>
      <c r="G6" s="214" t="s">
        <v>365</v>
      </c>
      <c r="H6" s="213" t="s">
        <v>366</v>
      </c>
      <c r="I6" s="187" t="s">
        <v>40</v>
      </c>
      <c r="J6" s="214" t="s">
        <v>366</v>
      </c>
      <c r="K6" s="228" t="s">
        <v>365</v>
      </c>
    </row>
    <row r="7" spans="1:11" ht="15" x14ac:dyDescent="0.25">
      <c r="A7" s="199">
        <f t="shared" si="0"/>
        <v>5</v>
      </c>
      <c r="B7" s="186" t="s">
        <v>53</v>
      </c>
      <c r="C7" s="186" t="s">
        <v>54</v>
      </c>
      <c r="D7" s="201" t="s">
        <v>55</v>
      </c>
      <c r="E7" s="213" t="s">
        <v>367</v>
      </c>
      <c r="F7" s="187" t="s">
        <v>40</v>
      </c>
      <c r="G7" s="214" t="s">
        <v>367</v>
      </c>
      <c r="H7" s="213" t="s">
        <v>368</v>
      </c>
      <c r="I7" s="187" t="s">
        <v>40</v>
      </c>
      <c r="J7" s="214" t="s">
        <v>368</v>
      </c>
      <c r="K7" s="228" t="s">
        <v>367</v>
      </c>
    </row>
    <row r="8" spans="1:11" ht="15" x14ac:dyDescent="0.2">
      <c r="A8" s="199">
        <f t="shared" si="0"/>
        <v>6</v>
      </c>
      <c r="B8" s="186" t="s">
        <v>84</v>
      </c>
      <c r="C8" s="186" t="s">
        <v>86</v>
      </c>
      <c r="D8" s="201" t="s">
        <v>121</v>
      </c>
      <c r="E8" s="199" t="s">
        <v>369</v>
      </c>
      <c r="F8" s="185" t="s">
        <v>40</v>
      </c>
      <c r="G8" s="200" t="s">
        <v>369</v>
      </c>
      <c r="H8" s="199" t="s">
        <v>370</v>
      </c>
      <c r="I8" s="185" t="s">
        <v>40</v>
      </c>
      <c r="J8" s="200" t="s">
        <v>370</v>
      </c>
      <c r="K8" s="227" t="s">
        <v>370</v>
      </c>
    </row>
    <row r="9" spans="1:11" ht="15" x14ac:dyDescent="0.25">
      <c r="A9" s="199">
        <f t="shared" si="0"/>
        <v>7</v>
      </c>
      <c r="B9" s="186" t="s">
        <v>118</v>
      </c>
      <c r="C9" s="186" t="s">
        <v>120</v>
      </c>
      <c r="D9" s="201" t="s">
        <v>155</v>
      </c>
      <c r="E9" s="213" t="s">
        <v>371</v>
      </c>
      <c r="F9" s="187" t="s">
        <v>40</v>
      </c>
      <c r="G9" s="214" t="s">
        <v>371</v>
      </c>
      <c r="H9" s="213" t="s">
        <v>372</v>
      </c>
      <c r="I9" s="187" t="s">
        <v>40</v>
      </c>
      <c r="J9" s="214" t="s">
        <v>372</v>
      </c>
      <c r="K9" s="228" t="s">
        <v>372</v>
      </c>
    </row>
    <row r="10" spans="1:11" ht="15" x14ac:dyDescent="0.25">
      <c r="A10" s="199">
        <f t="shared" si="0"/>
        <v>8</v>
      </c>
      <c r="B10" s="186" t="s">
        <v>182</v>
      </c>
      <c r="C10" s="186" t="s">
        <v>183</v>
      </c>
      <c r="D10" s="201" t="s">
        <v>183</v>
      </c>
      <c r="E10" s="213" t="s">
        <v>363</v>
      </c>
      <c r="F10" s="187" t="s">
        <v>40</v>
      </c>
      <c r="G10" s="214" t="s">
        <v>363</v>
      </c>
      <c r="H10" s="213" t="s">
        <v>373</v>
      </c>
      <c r="I10" s="187" t="s">
        <v>40</v>
      </c>
      <c r="J10" s="214" t="s">
        <v>373</v>
      </c>
      <c r="K10" s="228" t="s">
        <v>363</v>
      </c>
    </row>
    <row r="11" spans="1:11" ht="15" x14ac:dyDescent="0.2">
      <c r="A11" s="199">
        <f t="shared" si="0"/>
        <v>9</v>
      </c>
      <c r="B11" s="186" t="s">
        <v>102</v>
      </c>
      <c r="C11" s="186" t="s">
        <v>13</v>
      </c>
      <c r="D11" s="201" t="s">
        <v>104</v>
      </c>
      <c r="E11" s="199" t="s">
        <v>374</v>
      </c>
      <c r="F11" s="185" t="s">
        <v>40</v>
      </c>
      <c r="G11" s="200" t="s">
        <v>374</v>
      </c>
      <c r="H11" s="199" t="s">
        <v>375</v>
      </c>
      <c r="I11" s="185" t="s">
        <v>40</v>
      </c>
      <c r="J11" s="200" t="s">
        <v>375</v>
      </c>
      <c r="K11" s="227" t="s">
        <v>374</v>
      </c>
    </row>
    <row r="12" spans="1:11" ht="15" x14ac:dyDescent="0.25">
      <c r="A12" s="199">
        <f t="shared" si="0"/>
        <v>10</v>
      </c>
      <c r="B12" s="188" t="s">
        <v>3</v>
      </c>
      <c r="C12" s="188" t="s">
        <v>5</v>
      </c>
      <c r="D12" s="201" t="s">
        <v>317</v>
      </c>
      <c r="E12" s="213" t="s">
        <v>376</v>
      </c>
      <c r="F12" s="187" t="s">
        <v>40</v>
      </c>
      <c r="G12" s="214" t="s">
        <v>376</v>
      </c>
      <c r="H12" s="213" t="s">
        <v>377</v>
      </c>
      <c r="I12" s="187" t="s">
        <v>40</v>
      </c>
      <c r="J12" s="214" t="s">
        <v>377</v>
      </c>
      <c r="K12" s="228" t="s">
        <v>377</v>
      </c>
    </row>
    <row r="13" spans="1:11" ht="15" x14ac:dyDescent="0.25">
      <c r="A13" s="199">
        <f t="shared" si="0"/>
        <v>11</v>
      </c>
      <c r="B13" s="186" t="s">
        <v>124</v>
      </c>
      <c r="C13" s="186" t="s">
        <v>129</v>
      </c>
      <c r="D13" s="201" t="s">
        <v>128</v>
      </c>
      <c r="E13" s="213" t="s">
        <v>378</v>
      </c>
      <c r="F13" s="187" t="s">
        <v>40</v>
      </c>
      <c r="G13" s="214" t="s">
        <v>378</v>
      </c>
      <c r="H13" s="213" t="s">
        <v>379</v>
      </c>
      <c r="I13" s="187" t="s">
        <v>40</v>
      </c>
      <c r="J13" s="214" t="s">
        <v>379</v>
      </c>
      <c r="K13" s="228" t="s">
        <v>378</v>
      </c>
    </row>
    <row r="14" spans="1:11" ht="15" x14ac:dyDescent="0.2">
      <c r="A14" s="199">
        <f t="shared" si="0"/>
        <v>12</v>
      </c>
      <c r="B14" s="186" t="s">
        <v>42</v>
      </c>
      <c r="C14" s="186" t="s">
        <v>46</v>
      </c>
      <c r="D14" s="202" t="s">
        <v>47</v>
      </c>
      <c r="E14" s="199" t="s">
        <v>380</v>
      </c>
      <c r="F14" s="185" t="s">
        <v>40</v>
      </c>
      <c r="G14" s="200" t="s">
        <v>380</v>
      </c>
      <c r="H14" s="199" t="s">
        <v>381</v>
      </c>
      <c r="I14" s="185" t="s">
        <v>40</v>
      </c>
      <c r="J14" s="200" t="s">
        <v>381</v>
      </c>
      <c r="K14" s="227" t="s">
        <v>381</v>
      </c>
    </row>
    <row r="15" spans="1:11" ht="15" x14ac:dyDescent="0.2">
      <c r="A15" s="199">
        <f t="shared" si="0"/>
        <v>13</v>
      </c>
      <c r="B15" s="186" t="s">
        <v>39</v>
      </c>
      <c r="C15" s="186" t="s">
        <v>40</v>
      </c>
      <c r="D15" s="201" t="s">
        <v>41</v>
      </c>
      <c r="E15" s="199" t="s">
        <v>382</v>
      </c>
      <c r="F15" s="185" t="s">
        <v>40</v>
      </c>
      <c r="G15" s="200" t="s">
        <v>382</v>
      </c>
      <c r="H15" s="199" t="s">
        <v>383</v>
      </c>
      <c r="I15" s="185" t="s">
        <v>40</v>
      </c>
      <c r="J15" s="200" t="s">
        <v>383</v>
      </c>
      <c r="K15" s="227" t="s">
        <v>382</v>
      </c>
    </row>
    <row r="16" spans="1:11" ht="30" x14ac:dyDescent="0.2">
      <c r="A16" s="199">
        <f t="shared" si="0"/>
        <v>14</v>
      </c>
      <c r="B16" s="186" t="s">
        <v>84</v>
      </c>
      <c r="C16" s="186" t="s">
        <v>94</v>
      </c>
      <c r="D16" s="201" t="s">
        <v>95</v>
      </c>
      <c r="E16" s="199" t="s">
        <v>384</v>
      </c>
      <c r="F16" s="185" t="s">
        <v>40</v>
      </c>
      <c r="G16" s="200" t="s">
        <v>384</v>
      </c>
      <c r="H16" s="199" t="s">
        <v>385</v>
      </c>
      <c r="I16" s="185" t="s">
        <v>40</v>
      </c>
      <c r="J16" s="200" t="s">
        <v>385</v>
      </c>
      <c r="K16" s="227" t="s">
        <v>385</v>
      </c>
    </row>
    <row r="17" spans="1:11" ht="15" x14ac:dyDescent="0.25">
      <c r="A17" s="199">
        <f t="shared" si="0"/>
        <v>15</v>
      </c>
      <c r="B17" s="186" t="s">
        <v>14</v>
      </c>
      <c r="C17" s="186" t="s">
        <v>15</v>
      </c>
      <c r="D17" s="201" t="s">
        <v>16</v>
      </c>
      <c r="E17" s="213" t="s">
        <v>386</v>
      </c>
      <c r="F17" s="187" t="s">
        <v>40</v>
      </c>
      <c r="G17" s="214" t="s">
        <v>386</v>
      </c>
      <c r="H17" s="213" t="s">
        <v>387</v>
      </c>
      <c r="I17" s="187" t="s">
        <v>40</v>
      </c>
      <c r="J17" s="214" t="s">
        <v>387</v>
      </c>
      <c r="K17" s="228" t="s">
        <v>386</v>
      </c>
    </row>
    <row r="18" spans="1:11" ht="15" x14ac:dyDescent="0.2">
      <c r="A18" s="199">
        <f t="shared" si="0"/>
        <v>16</v>
      </c>
      <c r="B18" s="186" t="s">
        <v>116</v>
      </c>
      <c r="C18" s="186" t="s">
        <v>13</v>
      </c>
      <c r="D18" s="201" t="s">
        <v>117</v>
      </c>
      <c r="E18" s="199" t="s">
        <v>388</v>
      </c>
      <c r="F18" s="185">
        <v>2</v>
      </c>
      <c r="G18" s="200" t="s">
        <v>389</v>
      </c>
      <c r="H18" s="199" t="s">
        <v>390</v>
      </c>
      <c r="I18" s="185" t="s">
        <v>40</v>
      </c>
      <c r="J18" s="200" t="s">
        <v>390</v>
      </c>
      <c r="K18" s="227" t="s">
        <v>390</v>
      </c>
    </row>
    <row r="19" spans="1:11" ht="15" x14ac:dyDescent="0.2">
      <c r="A19" s="199">
        <f t="shared" si="0"/>
        <v>17</v>
      </c>
      <c r="B19" s="186" t="s">
        <v>91</v>
      </c>
      <c r="C19" s="186" t="s">
        <v>111</v>
      </c>
      <c r="D19" s="201" t="s">
        <v>115</v>
      </c>
      <c r="E19" s="199" t="s">
        <v>379</v>
      </c>
      <c r="F19" s="185" t="s">
        <v>40</v>
      </c>
      <c r="G19" s="200" t="s">
        <v>379</v>
      </c>
      <c r="H19" s="199" t="s">
        <v>391</v>
      </c>
      <c r="I19" s="185" t="s">
        <v>40</v>
      </c>
      <c r="J19" s="200" t="s">
        <v>391</v>
      </c>
      <c r="K19" s="227" t="s">
        <v>391</v>
      </c>
    </row>
    <row r="20" spans="1:11" ht="15" x14ac:dyDescent="0.25">
      <c r="A20" s="199">
        <f t="shared" si="0"/>
        <v>18</v>
      </c>
      <c r="B20" s="186" t="s">
        <v>84</v>
      </c>
      <c r="C20" s="186" t="s">
        <v>153</v>
      </c>
      <c r="D20" s="201" t="s">
        <v>157</v>
      </c>
      <c r="E20" s="213" t="s">
        <v>392</v>
      </c>
      <c r="F20" s="187" t="s">
        <v>40</v>
      </c>
      <c r="G20" s="214" t="s">
        <v>392</v>
      </c>
      <c r="H20" s="213" t="s">
        <v>393</v>
      </c>
      <c r="I20" s="187" t="s">
        <v>40</v>
      </c>
      <c r="J20" s="214" t="s">
        <v>393</v>
      </c>
      <c r="K20" s="228" t="s">
        <v>393</v>
      </c>
    </row>
    <row r="21" spans="1:11" ht="15" x14ac:dyDescent="0.25">
      <c r="A21" s="199">
        <f t="shared" si="0"/>
        <v>19</v>
      </c>
      <c r="B21" s="186" t="s">
        <v>84</v>
      </c>
      <c r="C21" s="186" t="s">
        <v>86</v>
      </c>
      <c r="D21" s="201" t="s">
        <v>97</v>
      </c>
      <c r="E21" s="213" t="s">
        <v>394</v>
      </c>
      <c r="F21" s="187" t="s">
        <v>40</v>
      </c>
      <c r="G21" s="214" t="s">
        <v>394</v>
      </c>
      <c r="H21" s="213" t="s">
        <v>395</v>
      </c>
      <c r="I21" s="187" t="s">
        <v>40</v>
      </c>
      <c r="J21" s="214" t="s">
        <v>395</v>
      </c>
      <c r="K21" s="228" t="s">
        <v>395</v>
      </c>
    </row>
    <row r="22" spans="1:11" ht="15" x14ac:dyDescent="0.2">
      <c r="A22" s="199">
        <f t="shared" si="0"/>
        <v>20</v>
      </c>
      <c r="B22" s="186" t="s">
        <v>84</v>
      </c>
      <c r="C22" s="186" t="s">
        <v>98</v>
      </c>
      <c r="D22" s="201" t="s">
        <v>174</v>
      </c>
      <c r="E22" s="223" t="s">
        <v>396</v>
      </c>
      <c r="F22" s="189" t="s">
        <v>40</v>
      </c>
      <c r="G22" s="224" t="s">
        <v>396</v>
      </c>
      <c r="H22" s="199" t="s">
        <v>397</v>
      </c>
      <c r="I22" s="185" t="s">
        <v>40</v>
      </c>
      <c r="J22" s="200" t="s">
        <v>397</v>
      </c>
      <c r="K22" s="227" t="s">
        <v>397</v>
      </c>
    </row>
    <row r="23" spans="1:11" ht="15" x14ac:dyDescent="0.25">
      <c r="A23" s="199">
        <f t="shared" si="0"/>
        <v>21</v>
      </c>
      <c r="B23" s="186" t="s">
        <v>110</v>
      </c>
      <c r="C23" s="186" t="s">
        <v>113</v>
      </c>
      <c r="D23" s="201" t="s">
        <v>114</v>
      </c>
      <c r="E23" s="213" t="s">
        <v>398</v>
      </c>
      <c r="F23" s="187" t="s">
        <v>40</v>
      </c>
      <c r="G23" s="214" t="s">
        <v>398</v>
      </c>
      <c r="H23" s="213" t="s">
        <v>399</v>
      </c>
      <c r="I23" s="187" t="s">
        <v>40</v>
      </c>
      <c r="J23" s="214" t="s">
        <v>399</v>
      </c>
      <c r="K23" s="228" t="s">
        <v>399</v>
      </c>
    </row>
    <row r="24" spans="1:11" ht="15" x14ac:dyDescent="0.25">
      <c r="A24" s="199">
        <f t="shared" si="0"/>
        <v>22</v>
      </c>
      <c r="B24" s="186" t="s">
        <v>23</v>
      </c>
      <c r="C24" s="186" t="s">
        <v>24</v>
      </c>
      <c r="D24" s="201" t="s">
        <v>26</v>
      </c>
      <c r="E24" s="213" t="s">
        <v>400</v>
      </c>
      <c r="F24" s="187" t="s">
        <v>40</v>
      </c>
      <c r="G24" s="214" t="s">
        <v>400</v>
      </c>
      <c r="H24" s="213" t="s">
        <v>401</v>
      </c>
      <c r="I24" s="187" t="s">
        <v>40</v>
      </c>
      <c r="J24" s="214" t="s">
        <v>401</v>
      </c>
      <c r="K24" s="228" t="s">
        <v>401</v>
      </c>
    </row>
    <row r="25" spans="1:11" ht="15" x14ac:dyDescent="0.25">
      <c r="A25" s="199">
        <f t="shared" si="0"/>
        <v>23</v>
      </c>
      <c r="B25" s="188" t="s">
        <v>23</v>
      </c>
      <c r="C25" s="188" t="s">
        <v>24</v>
      </c>
      <c r="D25" s="203" t="s">
        <v>27</v>
      </c>
      <c r="E25" s="213" t="s">
        <v>402</v>
      </c>
      <c r="F25" s="187" t="s">
        <v>40</v>
      </c>
      <c r="G25" s="214" t="s">
        <v>402</v>
      </c>
      <c r="H25" s="213" t="s">
        <v>403</v>
      </c>
      <c r="I25" s="187" t="s">
        <v>40</v>
      </c>
      <c r="J25" s="214" t="s">
        <v>403</v>
      </c>
      <c r="K25" s="228" t="s">
        <v>402</v>
      </c>
    </row>
    <row r="26" spans="1:11" ht="15" x14ac:dyDescent="0.25">
      <c r="A26" s="199">
        <f t="shared" si="0"/>
        <v>24</v>
      </c>
      <c r="B26" s="186" t="s">
        <v>178</v>
      </c>
      <c r="C26" s="186" t="s">
        <v>140</v>
      </c>
      <c r="D26" s="201" t="s">
        <v>179</v>
      </c>
      <c r="E26" s="213" t="s">
        <v>404</v>
      </c>
      <c r="F26" s="187" t="s">
        <v>40</v>
      </c>
      <c r="G26" s="214" t="s">
        <v>404</v>
      </c>
      <c r="H26" s="213" t="s">
        <v>405</v>
      </c>
      <c r="I26" s="187" t="s">
        <v>40</v>
      </c>
      <c r="J26" s="214" t="s">
        <v>405</v>
      </c>
      <c r="K26" s="228" t="s">
        <v>404</v>
      </c>
    </row>
    <row r="27" spans="1:11" ht="15" x14ac:dyDescent="0.25">
      <c r="A27" s="199">
        <f t="shared" si="0"/>
        <v>25</v>
      </c>
      <c r="B27" s="188" t="s">
        <v>3</v>
      </c>
      <c r="C27" s="188" t="s">
        <v>5</v>
      </c>
      <c r="D27" s="201" t="s">
        <v>318</v>
      </c>
      <c r="E27" s="199" t="s">
        <v>406</v>
      </c>
      <c r="F27" s="185" t="s">
        <v>40</v>
      </c>
      <c r="G27" s="200" t="s">
        <v>406</v>
      </c>
      <c r="H27" s="199" t="s">
        <v>407</v>
      </c>
      <c r="I27" s="185" t="s">
        <v>40</v>
      </c>
      <c r="J27" s="200" t="s">
        <v>407</v>
      </c>
      <c r="K27" s="227" t="s">
        <v>407</v>
      </c>
    </row>
    <row r="28" spans="1:11" ht="15" x14ac:dyDescent="0.2">
      <c r="A28" s="199">
        <f t="shared" si="0"/>
        <v>26</v>
      </c>
      <c r="B28" s="186" t="s">
        <v>91</v>
      </c>
      <c r="C28" s="186" t="s">
        <v>113</v>
      </c>
      <c r="D28" s="201" t="s">
        <v>132</v>
      </c>
      <c r="E28" s="199" t="s">
        <v>408</v>
      </c>
      <c r="F28" s="185" t="s">
        <v>40</v>
      </c>
      <c r="G28" s="200" t="s">
        <v>408</v>
      </c>
      <c r="H28" s="199" t="s">
        <v>409</v>
      </c>
      <c r="I28" s="185" t="s">
        <v>40</v>
      </c>
      <c r="J28" s="200" t="s">
        <v>409</v>
      </c>
      <c r="K28" s="227" t="s">
        <v>409</v>
      </c>
    </row>
    <row r="29" spans="1:11" ht="15" x14ac:dyDescent="0.2">
      <c r="A29" s="199">
        <f t="shared" si="0"/>
        <v>27</v>
      </c>
      <c r="B29" s="186" t="s">
        <v>81</v>
      </c>
      <c r="C29" s="186" t="s">
        <v>82</v>
      </c>
      <c r="D29" s="201" t="s">
        <v>83</v>
      </c>
      <c r="E29" s="199" t="s">
        <v>40</v>
      </c>
      <c r="F29" s="185" t="s">
        <v>40</v>
      </c>
      <c r="G29" s="200" t="s">
        <v>40</v>
      </c>
      <c r="H29" s="199" t="s">
        <v>410</v>
      </c>
      <c r="I29" s="185" t="s">
        <v>40</v>
      </c>
      <c r="J29" s="200" t="s">
        <v>410</v>
      </c>
      <c r="K29" s="227" t="s">
        <v>410</v>
      </c>
    </row>
    <row r="30" spans="1:11" ht="15" x14ac:dyDescent="0.25">
      <c r="A30" s="199">
        <f t="shared" si="0"/>
        <v>28</v>
      </c>
      <c r="B30" s="186" t="s">
        <v>124</v>
      </c>
      <c r="C30" s="186" t="s">
        <v>129</v>
      </c>
      <c r="D30" s="201" t="s">
        <v>127</v>
      </c>
      <c r="E30" s="213" t="s">
        <v>411</v>
      </c>
      <c r="F30" s="187">
        <v>2</v>
      </c>
      <c r="G30" s="214" t="s">
        <v>412</v>
      </c>
      <c r="H30" s="213" t="s">
        <v>410</v>
      </c>
      <c r="I30" s="187" t="s">
        <v>40</v>
      </c>
      <c r="J30" s="214" t="s">
        <v>410</v>
      </c>
      <c r="K30" s="228" t="s">
        <v>410</v>
      </c>
    </row>
    <row r="31" spans="1:11" ht="15" x14ac:dyDescent="0.25">
      <c r="A31" s="199">
        <f t="shared" si="0"/>
        <v>29</v>
      </c>
      <c r="B31" s="186" t="s">
        <v>136</v>
      </c>
      <c r="C31" s="186" t="s">
        <v>101</v>
      </c>
      <c r="D31" s="204" t="s">
        <v>137</v>
      </c>
      <c r="E31" s="213" t="s">
        <v>413</v>
      </c>
      <c r="F31" s="187" t="s">
        <v>40</v>
      </c>
      <c r="G31" s="214" t="s">
        <v>413</v>
      </c>
      <c r="H31" s="213" t="s">
        <v>414</v>
      </c>
      <c r="I31" s="187" t="s">
        <v>40</v>
      </c>
      <c r="J31" s="214" t="s">
        <v>414</v>
      </c>
      <c r="K31" s="228" t="s">
        <v>413</v>
      </c>
    </row>
    <row r="32" spans="1:11" ht="15" x14ac:dyDescent="0.25">
      <c r="A32" s="199">
        <f t="shared" si="0"/>
        <v>30</v>
      </c>
      <c r="B32" s="186" t="s">
        <v>78</v>
      </c>
      <c r="C32" s="186" t="s">
        <v>79</v>
      </c>
      <c r="D32" s="204" t="s">
        <v>80</v>
      </c>
      <c r="E32" s="213" t="s">
        <v>415</v>
      </c>
      <c r="F32" s="187" t="s">
        <v>40</v>
      </c>
      <c r="G32" s="214" t="s">
        <v>415</v>
      </c>
      <c r="H32" s="213" t="s">
        <v>416</v>
      </c>
      <c r="I32" s="187" t="s">
        <v>40</v>
      </c>
      <c r="J32" s="214" t="s">
        <v>416</v>
      </c>
      <c r="K32" s="228" t="s">
        <v>415</v>
      </c>
    </row>
    <row r="33" spans="1:11" ht="15" x14ac:dyDescent="0.2">
      <c r="A33" s="199">
        <f t="shared" si="0"/>
        <v>31</v>
      </c>
      <c r="B33" s="186" t="s">
        <v>76</v>
      </c>
      <c r="C33" s="186" t="s">
        <v>170</v>
      </c>
      <c r="D33" s="204" t="s">
        <v>77</v>
      </c>
      <c r="E33" s="199" t="s">
        <v>417</v>
      </c>
      <c r="F33" s="185" t="s">
        <v>40</v>
      </c>
      <c r="G33" s="200" t="s">
        <v>417</v>
      </c>
      <c r="H33" s="199" t="s">
        <v>418</v>
      </c>
      <c r="I33" s="185">
        <v>2</v>
      </c>
      <c r="J33" s="200" t="s">
        <v>419</v>
      </c>
      <c r="K33" s="227" t="s">
        <v>417</v>
      </c>
    </row>
    <row r="34" spans="1:11" ht="15" x14ac:dyDescent="0.2">
      <c r="A34" s="199">
        <f t="shared" si="0"/>
        <v>32</v>
      </c>
      <c r="B34" s="186" t="s">
        <v>110</v>
      </c>
      <c r="C34" s="186" t="s">
        <v>111</v>
      </c>
      <c r="D34" s="204" t="s">
        <v>112</v>
      </c>
      <c r="E34" s="199" t="s">
        <v>420</v>
      </c>
      <c r="F34" s="185" t="s">
        <v>40</v>
      </c>
      <c r="G34" s="200" t="s">
        <v>420</v>
      </c>
      <c r="H34" s="199" t="s">
        <v>421</v>
      </c>
      <c r="I34" s="185" t="s">
        <v>40</v>
      </c>
      <c r="J34" s="200" t="s">
        <v>421</v>
      </c>
      <c r="K34" s="227" t="s">
        <v>421</v>
      </c>
    </row>
    <row r="35" spans="1:11" ht="15" x14ac:dyDescent="0.25">
      <c r="A35" s="199">
        <f t="shared" si="0"/>
        <v>33</v>
      </c>
      <c r="B35" s="186" t="s">
        <v>84</v>
      </c>
      <c r="C35" s="186" t="s">
        <v>86</v>
      </c>
      <c r="D35" s="201" t="s">
        <v>87</v>
      </c>
      <c r="E35" s="213" t="s">
        <v>422</v>
      </c>
      <c r="F35" s="187" t="s">
        <v>40</v>
      </c>
      <c r="G35" s="214" t="s">
        <v>422</v>
      </c>
      <c r="H35" s="213" t="s">
        <v>423</v>
      </c>
      <c r="I35" s="187">
        <v>3</v>
      </c>
      <c r="J35" s="214" t="s">
        <v>424</v>
      </c>
      <c r="K35" s="228" t="s">
        <v>422</v>
      </c>
    </row>
    <row r="36" spans="1:11" ht="15" x14ac:dyDescent="0.25">
      <c r="A36" s="199">
        <f t="shared" si="0"/>
        <v>34</v>
      </c>
      <c r="B36" s="186" t="s">
        <v>100</v>
      </c>
      <c r="C36" s="186" t="s">
        <v>101</v>
      </c>
      <c r="D36" s="201" t="s">
        <v>101</v>
      </c>
      <c r="E36" s="213" t="s">
        <v>425</v>
      </c>
      <c r="F36" s="187" t="s">
        <v>40</v>
      </c>
      <c r="G36" s="214" t="s">
        <v>425</v>
      </c>
      <c r="H36" s="213" t="s">
        <v>426</v>
      </c>
      <c r="I36" s="187" t="s">
        <v>40</v>
      </c>
      <c r="J36" s="214" t="s">
        <v>426</v>
      </c>
      <c r="K36" s="228" t="s">
        <v>426</v>
      </c>
    </row>
    <row r="37" spans="1:11" ht="15" x14ac:dyDescent="0.2">
      <c r="A37" s="199">
        <f t="shared" si="0"/>
        <v>35</v>
      </c>
      <c r="B37" s="190" t="s">
        <v>67</v>
      </c>
      <c r="C37" s="190" t="s">
        <v>68</v>
      </c>
      <c r="D37" s="201" t="s">
        <v>69</v>
      </c>
      <c r="E37" s="199" t="s">
        <v>377</v>
      </c>
      <c r="F37" s="185">
        <v>1</v>
      </c>
      <c r="G37" s="200" t="s">
        <v>427</v>
      </c>
      <c r="H37" s="199" t="s">
        <v>428</v>
      </c>
      <c r="I37" s="185" t="s">
        <v>40</v>
      </c>
      <c r="J37" s="200" t="s">
        <v>428</v>
      </c>
      <c r="K37" s="227" t="s">
        <v>428</v>
      </c>
    </row>
    <row r="38" spans="1:11" ht="15" x14ac:dyDescent="0.25">
      <c r="A38" s="199">
        <f t="shared" si="0"/>
        <v>36</v>
      </c>
      <c r="B38" s="186" t="s">
        <v>175</v>
      </c>
      <c r="C38" s="186" t="s">
        <v>176</v>
      </c>
      <c r="D38" s="201" t="s">
        <v>171</v>
      </c>
      <c r="E38" s="213" t="s">
        <v>429</v>
      </c>
      <c r="F38" s="187">
        <v>1</v>
      </c>
      <c r="G38" s="214" t="s">
        <v>430</v>
      </c>
      <c r="H38" s="213" t="s">
        <v>431</v>
      </c>
      <c r="I38" s="187" t="s">
        <v>40</v>
      </c>
      <c r="J38" s="214" t="s">
        <v>431</v>
      </c>
      <c r="K38" s="228" t="s">
        <v>431</v>
      </c>
    </row>
    <row r="39" spans="1:11" ht="30" x14ac:dyDescent="0.2">
      <c r="A39" s="199">
        <f t="shared" si="0"/>
        <v>37</v>
      </c>
      <c r="B39" s="186" t="s">
        <v>34</v>
      </c>
      <c r="C39" s="186" t="s">
        <v>35</v>
      </c>
      <c r="D39" s="201" t="s">
        <v>36</v>
      </c>
      <c r="E39" s="199" t="s">
        <v>432</v>
      </c>
      <c r="F39" s="185">
        <v>1</v>
      </c>
      <c r="G39" s="200" t="s">
        <v>433</v>
      </c>
      <c r="H39" s="199" t="s">
        <v>434</v>
      </c>
      <c r="I39" s="185" t="s">
        <v>40</v>
      </c>
      <c r="J39" s="200" t="s">
        <v>434</v>
      </c>
      <c r="K39" s="227" t="s">
        <v>434</v>
      </c>
    </row>
    <row r="40" spans="1:11" ht="15" x14ac:dyDescent="0.25">
      <c r="A40" s="199">
        <f t="shared" si="0"/>
        <v>38</v>
      </c>
      <c r="B40" s="186" t="s">
        <v>84</v>
      </c>
      <c r="C40" s="186" t="s">
        <v>98</v>
      </c>
      <c r="D40" s="201" t="s">
        <v>89</v>
      </c>
      <c r="E40" s="213" t="s">
        <v>435</v>
      </c>
      <c r="F40" s="187" t="s">
        <v>40</v>
      </c>
      <c r="G40" s="214" t="s">
        <v>435</v>
      </c>
      <c r="H40" s="213" t="s">
        <v>425</v>
      </c>
      <c r="I40" s="187">
        <v>12</v>
      </c>
      <c r="J40" s="214" t="s">
        <v>436</v>
      </c>
      <c r="K40" s="228" t="s">
        <v>435</v>
      </c>
    </row>
    <row r="41" spans="1:11" ht="15" x14ac:dyDescent="0.2">
      <c r="A41" s="199">
        <f t="shared" si="0"/>
        <v>39</v>
      </c>
      <c r="B41" s="186" t="s">
        <v>3</v>
      </c>
      <c r="C41" s="186" t="s">
        <v>5</v>
      </c>
      <c r="D41" s="201" t="s">
        <v>7</v>
      </c>
      <c r="E41" s="199" t="s">
        <v>437</v>
      </c>
      <c r="F41" s="185" t="s">
        <v>40</v>
      </c>
      <c r="G41" s="200" t="s">
        <v>437</v>
      </c>
      <c r="H41" s="199" t="s">
        <v>438</v>
      </c>
      <c r="I41" s="185" t="s">
        <v>40</v>
      </c>
      <c r="J41" s="200" t="s">
        <v>438</v>
      </c>
      <c r="K41" s="227" t="s">
        <v>438</v>
      </c>
    </row>
    <row r="42" spans="1:11" ht="15" x14ac:dyDescent="0.25">
      <c r="A42" s="199">
        <f t="shared" si="0"/>
        <v>40</v>
      </c>
      <c r="B42" s="186" t="s">
        <v>29</v>
      </c>
      <c r="C42" s="186" t="s">
        <v>30</v>
      </c>
      <c r="D42" s="201" t="s">
        <v>37</v>
      </c>
      <c r="E42" s="213" t="s">
        <v>439</v>
      </c>
      <c r="F42" s="187" t="s">
        <v>40</v>
      </c>
      <c r="G42" s="214" t="s">
        <v>439</v>
      </c>
      <c r="H42" s="213" t="s">
        <v>438</v>
      </c>
      <c r="I42" s="187" t="s">
        <v>40</v>
      </c>
      <c r="J42" s="214" t="s">
        <v>438</v>
      </c>
      <c r="K42" s="228" t="s">
        <v>438</v>
      </c>
    </row>
    <row r="43" spans="1:11" ht="15" x14ac:dyDescent="0.25">
      <c r="A43" s="199">
        <f t="shared" si="0"/>
        <v>41</v>
      </c>
      <c r="B43" s="186" t="s">
        <v>172</v>
      </c>
      <c r="C43" s="186" t="s">
        <v>113</v>
      </c>
      <c r="D43" s="201" t="s">
        <v>173</v>
      </c>
      <c r="E43" s="213" t="s">
        <v>405</v>
      </c>
      <c r="F43" s="187" t="s">
        <v>40</v>
      </c>
      <c r="G43" s="214" t="s">
        <v>405</v>
      </c>
      <c r="H43" s="213" t="s">
        <v>440</v>
      </c>
      <c r="I43" s="187">
        <v>1</v>
      </c>
      <c r="J43" s="214" t="s">
        <v>441</v>
      </c>
      <c r="K43" s="228" t="s">
        <v>405</v>
      </c>
    </row>
    <row r="44" spans="1:11" ht="15" x14ac:dyDescent="0.25">
      <c r="A44" s="199">
        <f t="shared" si="0"/>
        <v>42</v>
      </c>
      <c r="B44" s="186" t="s">
        <v>124</v>
      </c>
      <c r="C44" s="186" t="s">
        <v>129</v>
      </c>
      <c r="D44" s="201" t="s">
        <v>126</v>
      </c>
      <c r="E44" s="213" t="s">
        <v>442</v>
      </c>
      <c r="F44" s="187" t="s">
        <v>40</v>
      </c>
      <c r="G44" s="214" t="s">
        <v>442</v>
      </c>
      <c r="H44" s="213" t="s">
        <v>418</v>
      </c>
      <c r="I44" s="187" t="s">
        <v>40</v>
      </c>
      <c r="J44" s="214" t="s">
        <v>418</v>
      </c>
      <c r="K44" s="228" t="s">
        <v>442</v>
      </c>
    </row>
    <row r="45" spans="1:11" ht="15" x14ac:dyDescent="0.25">
      <c r="A45" s="199">
        <f t="shared" si="0"/>
        <v>43</v>
      </c>
      <c r="B45" s="186" t="s">
        <v>67</v>
      </c>
      <c r="C45" s="186" t="s">
        <v>68</v>
      </c>
      <c r="D45" s="201" t="s">
        <v>71</v>
      </c>
      <c r="E45" s="213" t="s">
        <v>443</v>
      </c>
      <c r="F45" s="187">
        <v>1</v>
      </c>
      <c r="G45" s="214" t="s">
        <v>444</v>
      </c>
      <c r="H45" s="213" t="s">
        <v>445</v>
      </c>
      <c r="I45" s="187" t="s">
        <v>40</v>
      </c>
      <c r="J45" s="214" t="s">
        <v>445</v>
      </c>
      <c r="K45" s="228" t="s">
        <v>445</v>
      </c>
    </row>
    <row r="46" spans="1:11" ht="15" x14ac:dyDescent="0.25">
      <c r="A46" s="199">
        <f t="shared" si="0"/>
        <v>44</v>
      </c>
      <c r="B46" s="186" t="s">
        <v>29</v>
      </c>
      <c r="C46" s="186" t="s">
        <v>30</v>
      </c>
      <c r="D46" s="201" t="s">
        <v>31</v>
      </c>
      <c r="E46" s="213" t="s">
        <v>446</v>
      </c>
      <c r="F46" s="187" t="s">
        <v>40</v>
      </c>
      <c r="G46" s="214" t="s">
        <v>446</v>
      </c>
      <c r="H46" s="213" t="s">
        <v>447</v>
      </c>
      <c r="I46" s="187" t="s">
        <v>40</v>
      </c>
      <c r="J46" s="214" t="s">
        <v>447</v>
      </c>
      <c r="K46" s="228" t="s">
        <v>447</v>
      </c>
    </row>
    <row r="47" spans="1:11" ht="15" x14ac:dyDescent="0.25">
      <c r="A47" s="199">
        <f t="shared" si="0"/>
        <v>45</v>
      </c>
      <c r="B47" s="186" t="s">
        <v>84</v>
      </c>
      <c r="C47" s="186" t="s">
        <v>86</v>
      </c>
      <c r="D47" s="201" t="s">
        <v>88</v>
      </c>
      <c r="E47" s="213" t="s">
        <v>448</v>
      </c>
      <c r="F47" s="187">
        <v>1</v>
      </c>
      <c r="G47" s="214" t="s">
        <v>449</v>
      </c>
      <c r="H47" s="215">
        <v>5.9490740740740739E-4</v>
      </c>
      <c r="I47" s="187">
        <v>2</v>
      </c>
      <c r="J47" s="216">
        <v>1.2893518518518519E-3</v>
      </c>
      <c r="K47" s="229">
        <v>7.5231481481481471E-4</v>
      </c>
    </row>
    <row r="48" spans="1:11" ht="15" x14ac:dyDescent="0.25">
      <c r="A48" s="199">
        <f t="shared" si="0"/>
        <v>46</v>
      </c>
      <c r="B48" s="186" t="s">
        <v>84</v>
      </c>
      <c r="C48" s="186" t="s">
        <v>153</v>
      </c>
      <c r="D48" s="201" t="s">
        <v>154</v>
      </c>
      <c r="E48" s="213" t="s">
        <v>450</v>
      </c>
      <c r="F48" s="187" t="s">
        <v>40</v>
      </c>
      <c r="G48" s="214" t="s">
        <v>450</v>
      </c>
      <c r="H48" s="213" t="s">
        <v>451</v>
      </c>
      <c r="I48" s="187" t="s">
        <v>40</v>
      </c>
      <c r="J48" s="214" t="s">
        <v>451</v>
      </c>
      <c r="K48" s="228" t="s">
        <v>451</v>
      </c>
    </row>
    <row r="49" spans="1:11" ht="15" x14ac:dyDescent="0.25">
      <c r="A49" s="199">
        <f t="shared" si="0"/>
        <v>47</v>
      </c>
      <c r="B49" s="186" t="s">
        <v>29</v>
      </c>
      <c r="C49" s="186" t="s">
        <v>32</v>
      </c>
      <c r="D49" s="201" t="s">
        <v>33</v>
      </c>
      <c r="E49" s="213" t="s">
        <v>452</v>
      </c>
      <c r="F49" s="187" t="s">
        <v>40</v>
      </c>
      <c r="G49" s="214" t="s">
        <v>452</v>
      </c>
      <c r="H49" s="213" t="s">
        <v>453</v>
      </c>
      <c r="I49" s="187" t="s">
        <v>40</v>
      </c>
      <c r="J49" s="214" t="s">
        <v>453</v>
      </c>
      <c r="K49" s="228" t="s">
        <v>453</v>
      </c>
    </row>
    <row r="50" spans="1:11" ht="30" x14ac:dyDescent="0.25">
      <c r="A50" s="199">
        <f t="shared" si="0"/>
        <v>48</v>
      </c>
      <c r="B50" s="186" t="s">
        <v>63</v>
      </c>
      <c r="C50" s="186" t="s">
        <v>64</v>
      </c>
      <c r="D50" s="201" t="s">
        <v>66</v>
      </c>
      <c r="E50" s="213" t="s">
        <v>454</v>
      </c>
      <c r="F50" s="187">
        <v>1</v>
      </c>
      <c r="G50" s="214" t="s">
        <v>455</v>
      </c>
      <c r="H50" s="213" t="s">
        <v>40</v>
      </c>
      <c r="I50" s="187" t="s">
        <v>40</v>
      </c>
      <c r="J50" s="214" t="s">
        <v>40</v>
      </c>
      <c r="K50" s="228" t="s">
        <v>455</v>
      </c>
    </row>
    <row r="51" spans="1:11" ht="15" x14ac:dyDescent="0.25">
      <c r="A51" s="199">
        <f t="shared" si="0"/>
        <v>49</v>
      </c>
      <c r="B51" s="188" t="s">
        <v>3</v>
      </c>
      <c r="C51" s="188" t="s">
        <v>5</v>
      </c>
      <c r="D51" s="201" t="s">
        <v>319</v>
      </c>
      <c r="E51" s="213" t="s">
        <v>40</v>
      </c>
      <c r="F51" s="187" t="s">
        <v>40</v>
      </c>
      <c r="G51" s="214" t="s">
        <v>40</v>
      </c>
      <c r="H51" s="213" t="s">
        <v>456</v>
      </c>
      <c r="I51" s="187" t="s">
        <v>40</v>
      </c>
      <c r="J51" s="214" t="s">
        <v>456</v>
      </c>
      <c r="K51" s="228" t="s">
        <v>456</v>
      </c>
    </row>
    <row r="52" spans="1:11" ht="15" x14ac:dyDescent="0.25">
      <c r="A52" s="199">
        <f t="shared" si="0"/>
        <v>50</v>
      </c>
      <c r="B52" s="186" t="s">
        <v>142</v>
      </c>
      <c r="C52" s="186" t="s">
        <v>144</v>
      </c>
      <c r="D52" s="201" t="s">
        <v>147</v>
      </c>
      <c r="E52" s="213" t="s">
        <v>425</v>
      </c>
      <c r="F52" s="187">
        <v>6</v>
      </c>
      <c r="G52" s="214" t="s">
        <v>457</v>
      </c>
      <c r="H52" s="213" t="s">
        <v>458</v>
      </c>
      <c r="I52" s="187" t="s">
        <v>40</v>
      </c>
      <c r="J52" s="214" t="s">
        <v>458</v>
      </c>
      <c r="K52" s="228" t="s">
        <v>458</v>
      </c>
    </row>
    <row r="53" spans="1:11" ht="15" x14ac:dyDescent="0.2">
      <c r="A53" s="199">
        <f t="shared" si="0"/>
        <v>51</v>
      </c>
      <c r="B53" s="186" t="s">
        <v>122</v>
      </c>
      <c r="C53" s="186" t="s">
        <v>113</v>
      </c>
      <c r="D53" s="201" t="s">
        <v>123</v>
      </c>
      <c r="E53" s="199" t="s">
        <v>418</v>
      </c>
      <c r="F53" s="185">
        <v>14</v>
      </c>
      <c r="G53" s="200" t="s">
        <v>459</v>
      </c>
      <c r="H53" s="199" t="s">
        <v>460</v>
      </c>
      <c r="I53" s="185">
        <v>1</v>
      </c>
      <c r="J53" s="200" t="s">
        <v>461</v>
      </c>
      <c r="K53" s="227" t="s">
        <v>461</v>
      </c>
    </row>
    <row r="54" spans="1:11" ht="15" x14ac:dyDescent="0.25">
      <c r="A54" s="199">
        <f t="shared" si="0"/>
        <v>52</v>
      </c>
      <c r="B54" s="186" t="s">
        <v>3</v>
      </c>
      <c r="C54" s="186" t="s">
        <v>5</v>
      </c>
      <c r="D54" s="201" t="s">
        <v>8</v>
      </c>
      <c r="E54" s="213" t="s">
        <v>462</v>
      </c>
      <c r="F54" s="187" t="s">
        <v>40</v>
      </c>
      <c r="G54" s="214" t="s">
        <v>462</v>
      </c>
      <c r="H54" s="213" t="s">
        <v>463</v>
      </c>
      <c r="I54" s="187" t="s">
        <v>40</v>
      </c>
      <c r="J54" s="214" t="s">
        <v>463</v>
      </c>
      <c r="K54" s="228" t="s">
        <v>462</v>
      </c>
    </row>
    <row r="55" spans="1:11" ht="15" x14ac:dyDescent="0.2">
      <c r="A55" s="199">
        <f t="shared" si="0"/>
        <v>53</v>
      </c>
      <c r="B55" s="186" t="s">
        <v>150</v>
      </c>
      <c r="C55" s="186" t="s">
        <v>106</v>
      </c>
      <c r="D55" s="201" t="s">
        <v>151</v>
      </c>
      <c r="E55" s="199" t="s">
        <v>464</v>
      </c>
      <c r="F55" s="185">
        <v>2</v>
      </c>
      <c r="G55" s="200" t="s">
        <v>465</v>
      </c>
      <c r="H55" s="199" t="s">
        <v>466</v>
      </c>
      <c r="I55" s="185">
        <v>1</v>
      </c>
      <c r="J55" s="200" t="s">
        <v>467</v>
      </c>
      <c r="K55" s="227" t="s">
        <v>467</v>
      </c>
    </row>
    <row r="56" spans="1:11" ht="15" x14ac:dyDescent="0.25">
      <c r="A56" s="199">
        <f t="shared" si="0"/>
        <v>54</v>
      </c>
      <c r="B56" s="186" t="s">
        <v>84</v>
      </c>
      <c r="C56" s="186" t="s">
        <v>86</v>
      </c>
      <c r="D56" s="201" t="s">
        <v>166</v>
      </c>
      <c r="E56" s="213" t="s">
        <v>418</v>
      </c>
      <c r="F56" s="187">
        <v>5</v>
      </c>
      <c r="G56" s="214" t="s">
        <v>468</v>
      </c>
      <c r="H56" s="213" t="s">
        <v>469</v>
      </c>
      <c r="I56" s="187" t="s">
        <v>40</v>
      </c>
      <c r="J56" s="214" t="s">
        <v>469</v>
      </c>
      <c r="K56" s="228" t="s">
        <v>469</v>
      </c>
    </row>
    <row r="57" spans="1:11" ht="15" x14ac:dyDescent="0.2">
      <c r="A57" s="199">
        <f t="shared" si="0"/>
        <v>55</v>
      </c>
      <c r="B57" s="186" t="s">
        <v>122</v>
      </c>
      <c r="C57" s="186" t="s">
        <v>113</v>
      </c>
      <c r="D57" s="201" t="s">
        <v>164</v>
      </c>
      <c r="E57" s="199" t="s">
        <v>470</v>
      </c>
      <c r="F57" s="185">
        <v>1</v>
      </c>
      <c r="G57" s="200" t="s">
        <v>471</v>
      </c>
      <c r="H57" s="199" t="s">
        <v>472</v>
      </c>
      <c r="I57" s="185" t="s">
        <v>40</v>
      </c>
      <c r="J57" s="200" t="s">
        <v>472</v>
      </c>
      <c r="K57" s="227" t="s">
        <v>471</v>
      </c>
    </row>
    <row r="58" spans="1:11" ht="15" x14ac:dyDescent="0.25">
      <c r="A58" s="199">
        <f t="shared" si="0"/>
        <v>56</v>
      </c>
      <c r="B58" s="186" t="s">
        <v>84</v>
      </c>
      <c r="C58" s="186" t="s">
        <v>153</v>
      </c>
      <c r="D58" s="201" t="s">
        <v>181</v>
      </c>
      <c r="E58" s="213" t="s">
        <v>473</v>
      </c>
      <c r="F58" s="187" t="s">
        <v>40</v>
      </c>
      <c r="G58" s="214" t="s">
        <v>473</v>
      </c>
      <c r="H58" s="213" t="s">
        <v>474</v>
      </c>
      <c r="I58" s="187" t="s">
        <v>40</v>
      </c>
      <c r="J58" s="214" t="s">
        <v>474</v>
      </c>
      <c r="K58" s="228" t="s">
        <v>473</v>
      </c>
    </row>
    <row r="59" spans="1:11" ht="15" x14ac:dyDescent="0.2">
      <c r="A59" s="199">
        <f t="shared" si="0"/>
        <v>57</v>
      </c>
      <c r="B59" s="186" t="s">
        <v>142</v>
      </c>
      <c r="C59" s="186" t="s">
        <v>144</v>
      </c>
      <c r="D59" s="201" t="s">
        <v>143</v>
      </c>
      <c r="E59" s="199" t="s">
        <v>475</v>
      </c>
      <c r="F59" s="185">
        <v>2</v>
      </c>
      <c r="G59" s="200" t="s">
        <v>476</v>
      </c>
      <c r="H59" s="199" t="s">
        <v>477</v>
      </c>
      <c r="I59" s="185" t="s">
        <v>40</v>
      </c>
      <c r="J59" s="200" t="s">
        <v>477</v>
      </c>
      <c r="K59" s="227" t="s">
        <v>477</v>
      </c>
    </row>
    <row r="60" spans="1:11" ht="15" x14ac:dyDescent="0.25">
      <c r="A60" s="199">
        <f t="shared" si="0"/>
        <v>58</v>
      </c>
      <c r="B60" s="188" t="s">
        <v>478</v>
      </c>
      <c r="C60" s="188" t="s">
        <v>479</v>
      </c>
      <c r="D60" s="205" t="s">
        <v>480</v>
      </c>
      <c r="E60" s="199" t="s">
        <v>481</v>
      </c>
      <c r="F60" s="185" t="s">
        <v>40</v>
      </c>
      <c r="G60" s="200" t="s">
        <v>481</v>
      </c>
      <c r="H60" s="199" t="s">
        <v>482</v>
      </c>
      <c r="I60" s="185" t="s">
        <v>40</v>
      </c>
      <c r="J60" s="200" t="s">
        <v>482</v>
      </c>
      <c r="K60" s="227" t="s">
        <v>481</v>
      </c>
    </row>
    <row r="61" spans="1:11" ht="45" x14ac:dyDescent="0.25">
      <c r="A61" s="199">
        <f t="shared" si="0"/>
        <v>59</v>
      </c>
      <c r="B61" s="186" t="s">
        <v>17</v>
      </c>
      <c r="C61" s="186" t="s">
        <v>18</v>
      </c>
      <c r="D61" s="201" t="s">
        <v>19</v>
      </c>
      <c r="E61" s="213" t="s">
        <v>460</v>
      </c>
      <c r="F61" s="187">
        <v>2</v>
      </c>
      <c r="G61" s="214" t="s">
        <v>483</v>
      </c>
      <c r="H61" s="213" t="s">
        <v>418</v>
      </c>
      <c r="I61" s="187">
        <v>2</v>
      </c>
      <c r="J61" s="214" t="s">
        <v>419</v>
      </c>
      <c r="K61" s="228" t="s">
        <v>483</v>
      </c>
    </row>
    <row r="62" spans="1:11" ht="15" x14ac:dyDescent="0.2">
      <c r="A62" s="199">
        <f t="shared" si="0"/>
        <v>60</v>
      </c>
      <c r="B62" s="186" t="s">
        <v>148</v>
      </c>
      <c r="C62" s="186" t="s">
        <v>106</v>
      </c>
      <c r="D62" s="201" t="s">
        <v>149</v>
      </c>
      <c r="E62" s="199" t="s">
        <v>484</v>
      </c>
      <c r="F62" s="185">
        <v>2</v>
      </c>
      <c r="G62" s="200" t="s">
        <v>485</v>
      </c>
      <c r="H62" s="199" t="s">
        <v>486</v>
      </c>
      <c r="I62" s="185">
        <v>2</v>
      </c>
      <c r="J62" s="200" t="s">
        <v>487</v>
      </c>
      <c r="K62" s="227" t="s">
        <v>485</v>
      </c>
    </row>
    <row r="63" spans="1:11" ht="15" x14ac:dyDescent="0.2">
      <c r="A63" s="199">
        <f t="shared" si="0"/>
        <v>61</v>
      </c>
      <c r="B63" s="186" t="s">
        <v>3</v>
      </c>
      <c r="C63" s="186" t="s">
        <v>5</v>
      </c>
      <c r="D63" s="201" t="s">
        <v>6</v>
      </c>
      <c r="E63" s="199" t="s">
        <v>488</v>
      </c>
      <c r="F63" s="185">
        <v>2</v>
      </c>
      <c r="G63" s="200" t="s">
        <v>489</v>
      </c>
      <c r="H63" s="199" t="s">
        <v>40</v>
      </c>
      <c r="I63" s="185" t="s">
        <v>40</v>
      </c>
      <c r="J63" s="200" t="s">
        <v>40</v>
      </c>
      <c r="K63" s="227" t="s">
        <v>489</v>
      </c>
    </row>
    <row r="64" spans="1:11" ht="15" x14ac:dyDescent="0.25">
      <c r="A64" s="199">
        <f t="shared" si="0"/>
        <v>62</v>
      </c>
      <c r="B64" s="186" t="s">
        <v>84</v>
      </c>
      <c r="C64" s="186" t="s">
        <v>86</v>
      </c>
      <c r="D64" s="201" t="s">
        <v>158</v>
      </c>
      <c r="E64" s="213" t="s">
        <v>425</v>
      </c>
      <c r="F64" s="187">
        <v>2</v>
      </c>
      <c r="G64" s="214" t="s">
        <v>490</v>
      </c>
      <c r="H64" s="213" t="s">
        <v>491</v>
      </c>
      <c r="I64" s="187" t="s">
        <v>40</v>
      </c>
      <c r="J64" s="214" t="s">
        <v>491</v>
      </c>
      <c r="K64" s="228" t="s">
        <v>491</v>
      </c>
    </row>
    <row r="65" spans="1:11" ht="15" x14ac:dyDescent="0.2">
      <c r="A65" s="199">
        <f t="shared" si="0"/>
        <v>63</v>
      </c>
      <c r="B65" s="186" t="s">
        <v>84</v>
      </c>
      <c r="C65" s="186" t="s">
        <v>153</v>
      </c>
      <c r="D65" s="201" t="s">
        <v>163</v>
      </c>
      <c r="E65" s="199" t="s">
        <v>492</v>
      </c>
      <c r="F65" s="185" t="s">
        <v>40</v>
      </c>
      <c r="G65" s="200" t="s">
        <v>492</v>
      </c>
      <c r="H65" s="199" t="s">
        <v>418</v>
      </c>
      <c r="I65" s="185">
        <v>8</v>
      </c>
      <c r="J65" s="200" t="s">
        <v>493</v>
      </c>
      <c r="K65" s="227" t="s">
        <v>492</v>
      </c>
    </row>
    <row r="66" spans="1:11" ht="15" x14ac:dyDescent="0.25">
      <c r="A66" s="199">
        <f t="shared" si="0"/>
        <v>64</v>
      </c>
      <c r="B66" s="186" t="s">
        <v>139</v>
      </c>
      <c r="C66" s="186" t="s">
        <v>140</v>
      </c>
      <c r="D66" s="201" t="s">
        <v>141</v>
      </c>
      <c r="E66" s="213" t="s">
        <v>494</v>
      </c>
      <c r="F66" s="187">
        <v>5</v>
      </c>
      <c r="G66" s="214" t="s">
        <v>495</v>
      </c>
      <c r="H66" s="213" t="s">
        <v>405</v>
      </c>
      <c r="I66" s="187">
        <v>5</v>
      </c>
      <c r="J66" s="214" t="s">
        <v>496</v>
      </c>
      <c r="K66" s="228" t="s">
        <v>495</v>
      </c>
    </row>
    <row r="67" spans="1:11" ht="15" x14ac:dyDescent="0.2">
      <c r="A67" s="199">
        <f t="shared" ref="A67:A73" si="1">ROW(A65)</f>
        <v>65</v>
      </c>
      <c r="B67" s="186" t="s">
        <v>159</v>
      </c>
      <c r="C67" s="186" t="s">
        <v>160</v>
      </c>
      <c r="D67" s="201" t="s">
        <v>161</v>
      </c>
      <c r="E67" s="199" t="s">
        <v>497</v>
      </c>
      <c r="F67" s="185">
        <v>2</v>
      </c>
      <c r="G67" s="200" t="s">
        <v>498</v>
      </c>
      <c r="H67" s="199" t="s">
        <v>499</v>
      </c>
      <c r="I67" s="185">
        <v>6</v>
      </c>
      <c r="J67" s="200" t="s">
        <v>500</v>
      </c>
      <c r="K67" s="227" t="s">
        <v>498</v>
      </c>
    </row>
    <row r="68" spans="1:11" ht="15" x14ac:dyDescent="0.25">
      <c r="A68" s="199">
        <f t="shared" si="1"/>
        <v>66</v>
      </c>
      <c r="B68" s="186" t="s">
        <v>84</v>
      </c>
      <c r="C68" s="186" t="s">
        <v>153</v>
      </c>
      <c r="D68" s="201" t="s">
        <v>165</v>
      </c>
      <c r="E68" s="213" t="s">
        <v>418</v>
      </c>
      <c r="F68" s="187">
        <v>3</v>
      </c>
      <c r="G68" s="214" t="s">
        <v>501</v>
      </c>
      <c r="H68" s="213" t="s">
        <v>502</v>
      </c>
      <c r="I68" s="187">
        <v>5</v>
      </c>
      <c r="J68" s="214" t="s">
        <v>503</v>
      </c>
      <c r="K68" s="228" t="s">
        <v>501</v>
      </c>
    </row>
    <row r="69" spans="1:11" ht="30" x14ac:dyDescent="0.2">
      <c r="A69" s="199">
        <f t="shared" si="1"/>
        <v>67</v>
      </c>
      <c r="B69" s="186" t="s">
        <v>20</v>
      </c>
      <c r="C69" s="186" t="s">
        <v>21</v>
      </c>
      <c r="D69" s="201" t="s">
        <v>22</v>
      </c>
      <c r="E69" s="199" t="s">
        <v>504</v>
      </c>
      <c r="F69" s="185">
        <v>4</v>
      </c>
      <c r="G69" s="200" t="s">
        <v>505</v>
      </c>
      <c r="H69" s="199" t="s">
        <v>418</v>
      </c>
      <c r="I69" s="185">
        <v>5</v>
      </c>
      <c r="J69" s="200" t="s">
        <v>468</v>
      </c>
      <c r="K69" s="227" t="s">
        <v>505</v>
      </c>
    </row>
    <row r="70" spans="1:11" ht="15" x14ac:dyDescent="0.25">
      <c r="A70" s="206">
        <f t="shared" si="1"/>
        <v>68</v>
      </c>
      <c r="B70" s="192" t="s">
        <v>159</v>
      </c>
      <c r="C70" s="192" t="s">
        <v>160</v>
      </c>
      <c r="D70" s="207" t="s">
        <v>162</v>
      </c>
      <c r="E70" s="217" t="s">
        <v>506</v>
      </c>
      <c r="F70" s="193">
        <v>7</v>
      </c>
      <c r="G70" s="225">
        <v>3.655092592592593E-3</v>
      </c>
      <c r="H70" s="217" t="s">
        <v>507</v>
      </c>
      <c r="I70" s="193">
        <v>11</v>
      </c>
      <c r="J70" s="218" t="s">
        <v>508</v>
      </c>
      <c r="K70" s="230">
        <v>3.655092592592593E-3</v>
      </c>
    </row>
    <row r="71" spans="1:11" ht="30" x14ac:dyDescent="0.2">
      <c r="A71" s="208">
        <f t="shared" si="1"/>
        <v>69</v>
      </c>
      <c r="B71" s="195" t="s">
        <v>63</v>
      </c>
      <c r="C71" s="195" t="s">
        <v>64</v>
      </c>
      <c r="D71" s="209" t="s">
        <v>65</v>
      </c>
      <c r="E71" s="208" t="s">
        <v>418</v>
      </c>
      <c r="F71" s="194">
        <v>7</v>
      </c>
      <c r="G71" s="219" t="s">
        <v>509</v>
      </c>
      <c r="H71" s="208" t="s">
        <v>40</v>
      </c>
      <c r="I71" s="194" t="s">
        <v>40</v>
      </c>
      <c r="J71" s="219" t="s">
        <v>40</v>
      </c>
      <c r="K71" s="231" t="s">
        <v>509</v>
      </c>
    </row>
    <row r="72" spans="1:11" ht="15" x14ac:dyDescent="0.2">
      <c r="A72" s="208">
        <f t="shared" si="1"/>
        <v>70</v>
      </c>
      <c r="B72" s="195" t="s">
        <v>84</v>
      </c>
      <c r="C72" s="195" t="s">
        <v>86</v>
      </c>
      <c r="D72" s="209" t="s">
        <v>167</v>
      </c>
      <c r="E72" s="208" t="s">
        <v>418</v>
      </c>
      <c r="F72" s="194">
        <v>13</v>
      </c>
      <c r="G72" s="219" t="s">
        <v>510</v>
      </c>
      <c r="H72" s="208" t="s">
        <v>418</v>
      </c>
      <c r="I72" s="194">
        <v>11</v>
      </c>
      <c r="J72" s="219" t="s">
        <v>511</v>
      </c>
      <c r="K72" s="231" t="s">
        <v>511</v>
      </c>
    </row>
    <row r="73" spans="1:11" ht="15.75" thickBot="1" x14ac:dyDescent="0.3">
      <c r="A73" s="210">
        <f t="shared" si="1"/>
        <v>71</v>
      </c>
      <c r="B73" s="211" t="s">
        <v>139</v>
      </c>
      <c r="C73" s="211" t="s">
        <v>140</v>
      </c>
      <c r="D73" s="212" t="s">
        <v>145</v>
      </c>
      <c r="E73" s="220" t="s">
        <v>425</v>
      </c>
      <c r="F73" s="221">
        <v>12</v>
      </c>
      <c r="G73" s="222" t="s">
        <v>512</v>
      </c>
      <c r="H73" s="220" t="s">
        <v>40</v>
      </c>
      <c r="I73" s="221" t="s">
        <v>40</v>
      </c>
      <c r="J73" s="222" t="s">
        <v>40</v>
      </c>
      <c r="K73" s="232">
        <v>6.2499999999999995E-3</v>
      </c>
    </row>
  </sheetData>
  <mergeCells count="2">
    <mergeCell ref="E1:G1"/>
    <mergeCell ref="H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A209D-ED48-4608-BFE4-97BB9E41712A}">
  <dimension ref="A1:K13"/>
  <sheetViews>
    <sheetView workbookViewId="0">
      <selection activeCell="D21" sqref="D21"/>
    </sheetView>
  </sheetViews>
  <sheetFormatPr defaultRowHeight="14.25" x14ac:dyDescent="0.2"/>
  <cols>
    <col min="1" max="1" width="2.75" bestFit="1" customWidth="1"/>
    <col min="2" max="2" width="49.625" bestFit="1" customWidth="1"/>
    <col min="3" max="3" width="45.875" bestFit="1" customWidth="1"/>
    <col min="4" max="4" width="31.375" bestFit="1" customWidth="1"/>
    <col min="5" max="5" width="7.625" bestFit="1" customWidth="1"/>
    <col min="6" max="6" width="7.5" bestFit="1" customWidth="1"/>
    <col min="7" max="8" width="7.625" bestFit="1" customWidth="1"/>
    <col min="9" max="9" width="7.5" bestFit="1" customWidth="1"/>
    <col min="10" max="10" width="7.625" bestFit="1" customWidth="1"/>
    <col min="11" max="11" width="14.125" customWidth="1"/>
  </cols>
  <sheetData>
    <row r="1" spans="1:11" ht="15" x14ac:dyDescent="0.25">
      <c r="A1" s="196"/>
      <c r="B1" s="197"/>
      <c r="C1" s="197"/>
      <c r="D1" s="198"/>
      <c r="E1" s="249" t="s">
        <v>352</v>
      </c>
      <c r="F1" s="250"/>
      <c r="G1" s="251"/>
      <c r="H1" s="249" t="s">
        <v>353</v>
      </c>
      <c r="I1" s="250"/>
      <c r="J1" s="251"/>
      <c r="K1" s="226" t="s">
        <v>513</v>
      </c>
    </row>
    <row r="2" spans="1:11" ht="45" x14ac:dyDescent="0.2">
      <c r="A2" s="199" t="s">
        <v>227</v>
      </c>
      <c r="B2" s="185" t="s">
        <v>0</v>
      </c>
      <c r="C2" s="185" t="s">
        <v>226</v>
      </c>
      <c r="D2" s="200" t="s">
        <v>354</v>
      </c>
      <c r="E2" s="199" t="s">
        <v>355</v>
      </c>
      <c r="F2" s="185" t="s">
        <v>356</v>
      </c>
      <c r="G2" s="200" t="s">
        <v>357</v>
      </c>
      <c r="H2" s="199" t="s">
        <v>355</v>
      </c>
      <c r="I2" s="185" t="s">
        <v>358</v>
      </c>
      <c r="J2" s="200" t="s">
        <v>357</v>
      </c>
      <c r="K2" s="227" t="s">
        <v>533</v>
      </c>
    </row>
    <row r="3" spans="1:11" ht="15" x14ac:dyDescent="0.2">
      <c r="A3" s="199">
        <f t="shared" ref="A3:A13" si="0">ROW(A1)</f>
        <v>1</v>
      </c>
      <c r="B3" s="186" t="s">
        <v>310</v>
      </c>
      <c r="C3" s="186" t="s">
        <v>94</v>
      </c>
      <c r="D3" s="201" t="s">
        <v>96</v>
      </c>
      <c r="E3" s="199" t="s">
        <v>515</v>
      </c>
      <c r="F3" s="185" t="s">
        <v>40</v>
      </c>
      <c r="G3" s="200" t="s">
        <v>515</v>
      </c>
      <c r="H3" s="199" t="s">
        <v>516</v>
      </c>
      <c r="I3" s="185" t="s">
        <v>40</v>
      </c>
      <c r="J3" s="200" t="s">
        <v>516</v>
      </c>
      <c r="K3" s="227" t="s">
        <v>516</v>
      </c>
    </row>
    <row r="4" spans="1:11" ht="15" x14ac:dyDescent="0.2">
      <c r="A4" s="199">
        <f t="shared" si="0"/>
        <v>2</v>
      </c>
      <c r="B4" s="186" t="s">
        <v>23</v>
      </c>
      <c r="C4" s="186" t="s">
        <v>24</v>
      </c>
      <c r="D4" s="201" t="s">
        <v>27</v>
      </c>
      <c r="E4" s="199" t="s">
        <v>517</v>
      </c>
      <c r="F4" s="185" t="s">
        <v>40</v>
      </c>
      <c r="G4" s="200" t="s">
        <v>517</v>
      </c>
      <c r="H4" s="199" t="s">
        <v>518</v>
      </c>
      <c r="I4" s="185" t="s">
        <v>40</v>
      </c>
      <c r="J4" s="200" t="s">
        <v>518</v>
      </c>
      <c r="K4" s="227" t="s">
        <v>518</v>
      </c>
    </row>
    <row r="5" spans="1:11" ht="15" x14ac:dyDescent="0.2">
      <c r="A5" s="199">
        <f t="shared" si="0"/>
        <v>3</v>
      </c>
      <c r="B5" s="186" t="s">
        <v>102</v>
      </c>
      <c r="C5" s="186" t="s">
        <v>13</v>
      </c>
      <c r="D5" s="201" t="s">
        <v>104</v>
      </c>
      <c r="E5" s="199" t="s">
        <v>519</v>
      </c>
      <c r="F5" s="185" t="s">
        <v>40</v>
      </c>
      <c r="G5" s="200" t="s">
        <v>519</v>
      </c>
      <c r="H5" s="199" t="s">
        <v>520</v>
      </c>
      <c r="I5" s="185" t="s">
        <v>40</v>
      </c>
      <c r="J5" s="200" t="s">
        <v>520</v>
      </c>
      <c r="K5" s="227" t="s">
        <v>519</v>
      </c>
    </row>
    <row r="6" spans="1:11" ht="15" x14ac:dyDescent="0.2">
      <c r="A6" s="199">
        <f t="shared" si="0"/>
        <v>4</v>
      </c>
      <c r="B6" s="186" t="s">
        <v>310</v>
      </c>
      <c r="C6" s="186" t="s">
        <v>94</v>
      </c>
      <c r="D6" s="201" t="s">
        <v>95</v>
      </c>
      <c r="E6" s="199" t="s">
        <v>521</v>
      </c>
      <c r="F6" s="185" t="s">
        <v>40</v>
      </c>
      <c r="G6" s="200" t="s">
        <v>521</v>
      </c>
      <c r="H6" s="199" t="s">
        <v>522</v>
      </c>
      <c r="I6" s="185" t="s">
        <v>40</v>
      </c>
      <c r="J6" s="200" t="s">
        <v>522</v>
      </c>
      <c r="K6" s="227" t="s">
        <v>522</v>
      </c>
    </row>
    <row r="7" spans="1:11" ht="15" x14ac:dyDescent="0.2">
      <c r="A7" s="199">
        <f t="shared" si="0"/>
        <v>5</v>
      </c>
      <c r="B7" s="186" t="s">
        <v>93</v>
      </c>
      <c r="C7" s="186" t="s">
        <v>86</v>
      </c>
      <c r="D7" s="201" t="s">
        <v>121</v>
      </c>
      <c r="E7" s="234" t="s">
        <v>40</v>
      </c>
      <c r="F7" s="185" t="s">
        <v>40</v>
      </c>
      <c r="G7" s="235" t="s">
        <v>40</v>
      </c>
      <c r="H7" s="199" t="s">
        <v>523</v>
      </c>
      <c r="I7" s="233" t="s">
        <v>40</v>
      </c>
      <c r="J7" s="200" t="s">
        <v>523</v>
      </c>
      <c r="K7" s="227" t="s">
        <v>523</v>
      </c>
    </row>
    <row r="8" spans="1:11" ht="15" x14ac:dyDescent="0.2">
      <c r="A8" s="199">
        <f t="shared" si="0"/>
        <v>6</v>
      </c>
      <c r="B8" s="186" t="s">
        <v>76</v>
      </c>
      <c r="C8" s="186" t="s">
        <v>170</v>
      </c>
      <c r="D8" s="201" t="s">
        <v>77</v>
      </c>
      <c r="E8" s="199" t="s">
        <v>524</v>
      </c>
      <c r="F8" s="185" t="s">
        <v>40</v>
      </c>
      <c r="G8" s="200" t="s">
        <v>524</v>
      </c>
      <c r="H8" s="199" t="s">
        <v>379</v>
      </c>
      <c r="I8" s="185" t="s">
        <v>40</v>
      </c>
      <c r="J8" s="200" t="s">
        <v>379</v>
      </c>
      <c r="K8" s="227" t="s">
        <v>379</v>
      </c>
    </row>
    <row r="9" spans="1:11" ht="15" x14ac:dyDescent="0.2">
      <c r="A9" s="199">
        <f t="shared" si="0"/>
        <v>7</v>
      </c>
      <c r="B9" s="186" t="s">
        <v>84</v>
      </c>
      <c r="C9" s="186" t="s">
        <v>98</v>
      </c>
      <c r="D9" s="201" t="s">
        <v>89</v>
      </c>
      <c r="E9" s="199" t="s">
        <v>525</v>
      </c>
      <c r="F9" s="185">
        <v>8</v>
      </c>
      <c r="G9" s="200" t="s">
        <v>526</v>
      </c>
      <c r="H9" s="199" t="s">
        <v>527</v>
      </c>
      <c r="I9" s="185" t="s">
        <v>40</v>
      </c>
      <c r="J9" s="200" t="s">
        <v>527</v>
      </c>
      <c r="K9" s="227" t="s">
        <v>527</v>
      </c>
    </row>
    <row r="10" spans="1:11" ht="15" x14ac:dyDescent="0.2">
      <c r="A10" s="199">
        <f t="shared" si="0"/>
        <v>8</v>
      </c>
      <c r="B10" s="186" t="s">
        <v>182</v>
      </c>
      <c r="C10" s="186" t="s">
        <v>183</v>
      </c>
      <c r="D10" s="201" t="s">
        <v>183</v>
      </c>
      <c r="E10" s="199" t="s">
        <v>528</v>
      </c>
      <c r="F10" s="185">
        <v>1</v>
      </c>
      <c r="G10" s="200" t="s">
        <v>529</v>
      </c>
      <c r="H10" s="199" t="s">
        <v>530</v>
      </c>
      <c r="I10" s="185" t="s">
        <v>40</v>
      </c>
      <c r="J10" s="200" t="s">
        <v>530</v>
      </c>
      <c r="K10" s="227" t="s">
        <v>530</v>
      </c>
    </row>
    <row r="11" spans="1:11" ht="15" x14ac:dyDescent="0.2">
      <c r="A11" s="199">
        <f t="shared" si="0"/>
        <v>9</v>
      </c>
      <c r="B11" s="186" t="s">
        <v>14</v>
      </c>
      <c r="C11" s="186" t="s">
        <v>15</v>
      </c>
      <c r="D11" s="201" t="s">
        <v>16</v>
      </c>
      <c r="E11" s="199" t="s">
        <v>40</v>
      </c>
      <c r="F11" s="185" t="s">
        <v>40</v>
      </c>
      <c r="G11" s="200" t="s">
        <v>40</v>
      </c>
      <c r="H11" s="199" t="s">
        <v>531</v>
      </c>
      <c r="I11" s="185" t="s">
        <v>40</v>
      </c>
      <c r="J11" s="200" t="s">
        <v>531</v>
      </c>
      <c r="K11" s="227" t="s">
        <v>531</v>
      </c>
    </row>
    <row r="12" spans="1:11" ht="15" x14ac:dyDescent="0.2">
      <c r="A12" s="206">
        <f t="shared" si="0"/>
        <v>10</v>
      </c>
      <c r="B12" s="192" t="s">
        <v>3</v>
      </c>
      <c r="C12" s="192" t="s">
        <v>5</v>
      </c>
      <c r="D12" s="207" t="s">
        <v>317</v>
      </c>
      <c r="E12" s="206" t="s">
        <v>532</v>
      </c>
      <c r="F12" s="191" t="s">
        <v>40</v>
      </c>
      <c r="G12" s="236" t="s">
        <v>532</v>
      </c>
      <c r="H12" s="206" t="s">
        <v>40</v>
      </c>
      <c r="I12" s="191" t="s">
        <v>40</v>
      </c>
      <c r="J12" s="236" t="s">
        <v>40</v>
      </c>
      <c r="K12" s="239" t="s">
        <v>532</v>
      </c>
    </row>
    <row r="13" spans="1:11" ht="15.75" thickBot="1" x14ac:dyDescent="0.25">
      <c r="A13" s="210">
        <f t="shared" si="0"/>
        <v>11</v>
      </c>
      <c r="B13" s="211" t="s">
        <v>116</v>
      </c>
      <c r="C13" s="211" t="s">
        <v>13</v>
      </c>
      <c r="D13" s="212" t="s">
        <v>117</v>
      </c>
      <c r="E13" s="210" t="s">
        <v>418</v>
      </c>
      <c r="F13" s="237" t="s">
        <v>40</v>
      </c>
      <c r="G13" s="238" t="s">
        <v>418</v>
      </c>
      <c r="H13" s="210" t="s">
        <v>418</v>
      </c>
      <c r="I13" s="237" t="s">
        <v>40</v>
      </c>
      <c r="J13" s="238" t="s">
        <v>418</v>
      </c>
      <c r="K13" s="240" t="s">
        <v>418</v>
      </c>
    </row>
  </sheetData>
  <mergeCells count="2"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ПО отбор</vt:lpstr>
      <vt:lpstr>ПО Финал</vt:lpstr>
      <vt:lpstr>Лига 2 кг. Автономка</vt:lpstr>
      <vt:lpstr>ЛБР</vt:lpstr>
      <vt:lpstr>ФВ</vt:lpstr>
      <vt:lpstr>Лего Дистанционка</vt:lpstr>
      <vt:lpstr>Лего Автономка</vt:lpstr>
      <vt:lpstr>ДР мини</vt:lpstr>
      <vt:lpstr>ДР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2025-01-15T13:05:13Z</dcterms:created>
  <dcterms:modified xsi:type="dcterms:W3CDTF">2025-02-01T13:07:16Z</dcterms:modified>
</cp:coreProperties>
</file>